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https://uniri-my.sharepoint.com/personal/ivan_cerovic_uniri_hr/Documents/Dokumenti/IVAN/DRŽAVNI PRORAČUN/2026-2028/USKLAĐENJE 12_2025/SURI/"/>
    </mc:Choice>
  </mc:AlternateContent>
  <xr:revisionPtr revIDLastSave="16" documentId="8_{07C30247-84F8-4A9A-A327-D405E0ABB1BE}" xr6:coauthVersionLast="47" xr6:coauthVersionMax="47" xr10:uidLastSave="{20C1CCFF-FB16-491A-BFDF-C63A3A25B113}"/>
  <bookViews>
    <workbookView xWindow="-120" yWindow="-120" windowWidth="29040" windowHeight="15720" xr2:uid="{40CD581E-D73F-4FDE-8816-6DB46690EF2B}"/>
  </bookViews>
  <sheets>
    <sheet name="2444_SuRi_posebni dio_PFP2628" sheetId="1" r:id="rId1"/>
  </sheets>
  <definedNames>
    <definedName name="_xlnm.Print_Titles" localSheetId="0">'2444_SuRi_posebni dio_PFP2628'!$1:$5</definedName>
    <definedName name="_xlnm.Print_Area" localSheetId="0">'2444_SuRi_posebni dio_PFP2628'!$A$1:$H$215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6" i="1" l="1"/>
  <c r="D16" i="1"/>
  <c r="E16" i="1"/>
  <c r="F16" i="1"/>
  <c r="C16" i="1"/>
  <c r="D15" i="1"/>
  <c r="E15" i="1"/>
  <c r="F15" i="1"/>
  <c r="G15" i="1"/>
  <c r="C15" i="1"/>
  <c r="D14" i="1"/>
  <c r="E14" i="1"/>
  <c r="F14" i="1"/>
  <c r="G14" i="1"/>
  <c r="C14" i="1"/>
  <c r="D13" i="1"/>
  <c r="E13" i="1"/>
  <c r="F13" i="1"/>
  <c r="G13" i="1"/>
  <c r="C13" i="1"/>
  <c r="D12" i="1"/>
  <c r="E12" i="1"/>
  <c r="F12" i="1"/>
  <c r="G12" i="1"/>
  <c r="C12" i="1"/>
  <c r="D11" i="1"/>
  <c r="E11" i="1"/>
  <c r="F11" i="1"/>
  <c r="G11" i="1"/>
  <c r="C11" i="1"/>
  <c r="D10" i="1"/>
  <c r="E10" i="1"/>
  <c r="F10" i="1"/>
  <c r="G10" i="1"/>
  <c r="C10" i="1"/>
  <c r="D9" i="1"/>
  <c r="E9" i="1"/>
  <c r="F9" i="1"/>
  <c r="G9" i="1"/>
  <c r="C9" i="1"/>
  <c r="D8" i="1"/>
  <c r="E8" i="1"/>
  <c r="F8" i="1"/>
  <c r="G8" i="1"/>
  <c r="C8" i="1"/>
  <c r="D7" i="1"/>
  <c r="E7" i="1"/>
  <c r="F7" i="1"/>
  <c r="G7" i="1"/>
  <c r="C7" i="1"/>
</calcChain>
</file>

<file path=xl/sharedStrings.xml><?xml version="1.0" encoding="utf-8"?>
<sst xmlns="http://schemas.openxmlformats.org/spreadsheetml/2006/main" count="227" uniqueCount="74">
  <si>
    <t>2444 - SVEUČILIŠTE U RIJECI                                                                                                                                                                                                                                                                                Financijski plan  za 2026. i projekcije plana za 2027. i 2028.</t>
  </si>
  <si>
    <t>II. POSEBNI DIO</t>
  </si>
  <si>
    <t>SVEUČILIŠTE U RIJECI</t>
  </si>
  <si>
    <t>IZVRŠENJE 2024.</t>
  </si>
  <si>
    <t>TEKUĆI PLAN 
2025.</t>
  </si>
  <si>
    <t>PLAN 
2026.</t>
  </si>
  <si>
    <t>PROJEKCIJA 
2027.</t>
  </si>
  <si>
    <t>PROJEKCIJA 
2028.</t>
  </si>
  <si>
    <t>Opći prihodi i primici</t>
  </si>
  <si>
    <t>Vlastiti prihodi</t>
  </si>
  <si>
    <t>Ostali prihodi za posebne namjene</t>
  </si>
  <si>
    <t>Pomoći iz DP</t>
  </si>
  <si>
    <t>Pomoći EU/Programi Unije</t>
  </si>
  <si>
    <t>Ostale pomoći</t>
  </si>
  <si>
    <t>Donacije</t>
  </si>
  <si>
    <t>Prihodi od nefin. imovine i nadoknade štete s osnova osig.</t>
  </si>
  <si>
    <t>Europski fond za regionalni razvoj (ERDF)</t>
  </si>
  <si>
    <t>Mehanizam za oporavak i otpornost</t>
  </si>
  <si>
    <t>A621002</t>
  </si>
  <si>
    <t>REDOVNA DJELATNOST SVEUČILIŠTA U RIJECI</t>
  </si>
  <si>
    <t>Rashodi za zaposlene</t>
  </si>
  <si>
    <t>Materijalni rashodi</t>
  </si>
  <si>
    <t>Pomoći dane u inozemstvo i unutar općeg proračuna</t>
  </si>
  <si>
    <t>A621038</t>
  </si>
  <si>
    <t>PROGRAMI VJEŽBAONICA VISOKIH UČILIŠTA</t>
  </si>
  <si>
    <t>A62181</t>
  </si>
  <si>
    <t>SUDSKA PRESUDA</t>
  </si>
  <si>
    <t>A621183</t>
  </si>
  <si>
    <t>STIPENDIJE I ŠKOLARINE ZA DOKTORSKI STUDIJ</t>
  </si>
  <si>
    <t>A622122</t>
  </si>
  <si>
    <t>PROGRAMSKO FINANCIRANJE JAVNIH VISOKIH UČILIŠTA</t>
  </si>
  <si>
    <t>Financijski rashodi</t>
  </si>
  <si>
    <t>Naknade građanima i kućanstvima na temelju osiguranja i druge naknade</t>
  </si>
  <si>
    <t>Ostali rashodi</t>
  </si>
  <si>
    <t>Rashodi za nabavu neproizvedene dugotrajne imovine</t>
  </si>
  <si>
    <t>Rashodi za nabavu proizvedene dugotrajne imovine</t>
  </si>
  <si>
    <t>Rashodi za dodatna ulaganja na nefinancijskoj imovini</t>
  </si>
  <si>
    <t>A679072</t>
  </si>
  <si>
    <t>EU PROJEKTI SVEUČILIŠTA U RIJECI (IZ EVIDENCIJSKIH PRIHODA)</t>
  </si>
  <si>
    <t>Pomoći EU</t>
  </si>
  <si>
    <t>Subvencije</t>
  </si>
  <si>
    <t>A679089</t>
  </si>
  <si>
    <t>REDOVNA DJELATNOST SVEUČILIŠTA U RIJECI (IZ EVIDENCIJSKIH PRIHODA)</t>
  </si>
  <si>
    <t>Izdaci za otplatu glavnice primljenih kredita i zajmova</t>
  </si>
  <si>
    <t>A679110</t>
  </si>
  <si>
    <t>POTPORA UMJETNIČKIM STUDIJIMA</t>
  </si>
  <si>
    <t>K621061</t>
  </si>
  <si>
    <t>ODRŽAVANJE OBJEKATA VISOKOOBRAZOVNIH USTANOVA</t>
  </si>
  <si>
    <t>A679132</t>
  </si>
  <si>
    <t>PROGRAM PREKOGRANIČNE SURADNJE - IZ EVIDENCIJSKIH PRIHODA</t>
  </si>
  <si>
    <t>A679133</t>
  </si>
  <si>
    <t>PROGRAM PREKOGRANIČNE SURADNJE UPRAVLJAČKO TIJELO IZ INOZEMSTVA - IZ EVIDENCIJSKIH PRIHODA</t>
  </si>
  <si>
    <t>A679134</t>
  </si>
  <si>
    <t>PROGRAMSKO FINANCIRANJE JAVNIH VISOKIH UČILIŠTA 2025. - 2029.</t>
  </si>
  <si>
    <t>A679135</t>
  </si>
  <si>
    <t>PROGRAMSKO I OSTALO FINANCIRANJE JAVNIH VISOKIH UČILIŠTA – IZ EVIDENCIJSKIH PRIHODA</t>
  </si>
  <si>
    <t>Pomoći iz državnog proračuna kroz opće prihode i primitke</t>
  </si>
  <si>
    <t>Pomoći iz državnog proračuna kroz ostale prihode za posebne namjene</t>
  </si>
  <si>
    <t>Programi Unije – raspoloživ predujam</t>
  </si>
  <si>
    <t>Programi Unije – predfinanciranje iz izvora 11 Opći prihodi i primici</t>
  </si>
  <si>
    <t>A679136</t>
  </si>
  <si>
    <t>RAZVOJ SUSTAVA PROGRAMSKIH SPORAZUMA ZA FINANCIRANJE SVEUČILIŠTA I ZNANSTVENIH INSTITUTA USMJERENIH NA INOVACIJE, ISTRAŽIVANJE I RAZVOJ - NPOO (C3.2. R1-I1 )</t>
  </si>
  <si>
    <t>K679128</t>
  </si>
  <si>
    <t>POBOLJŠANJE UČINKOVITOSTI JAVNIH ULAGANJA NA PODRUČJU ISTRAŽIVANJA, RAZVOJA I INOVACIJA - NPOO (C3.2.R3)</t>
  </si>
  <si>
    <t>K679128.002</t>
  </si>
  <si>
    <t>Ciljana znanstvena istraživanja</t>
  </si>
  <si>
    <t>K679129</t>
  </si>
  <si>
    <t>STVARANJE OKVIRA ZA PRIVLAČENJE STUDENATA I ISTRAŽIVAČA NA STEM I ICT PODRUČJIMA - NPOO (C3.2.R2)</t>
  </si>
  <si>
    <t>K679129.001</t>
  </si>
  <si>
    <t>Razvojne istraživačke potpore</t>
  </si>
  <si>
    <t>KLASA: 400-06/25-02/03</t>
  </si>
  <si>
    <t>URBROJ: 2170-137-06-25-38</t>
  </si>
  <si>
    <t>v. d. REKTOR</t>
  </si>
  <si>
    <t>prof. dr. sc. Davor Vašiček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</si>
</sst>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ptos Narrow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0"/>
      <name val="Calibri"/>
      <family val="2"/>
      <charset val="238"/>
    </font>
    <font>
      <i/>
      <sz val="11"/>
      <color rgb="FF000000"/>
      <name val="Aptos Narrow"/>
      <family val="2"/>
      <charset val="238"/>
      <scheme val="minor"/>
    </font>
    <font>
      <i/>
      <sz val="11"/>
      <color rgb="FF000000"/>
      <name val="Calibri"/>
      <family val="2"/>
      <charset val="238"/>
    </font>
    <font>
      <sz val="11"/>
      <color theme="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Open Sans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color rgb="FF000000"/>
      <name val="Aptos Narrow"/>
      <family val="2"/>
      <charset val="238"/>
      <scheme val="minor"/>
    </font>
    <font>
      <sz val="11"/>
      <color indexed="8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-0.499984740745262"/>
        <bgColor theme="4" tint="0.79998168889431442"/>
      </patternFill>
    </fill>
    <fill>
      <patternFill patternType="solid">
        <fgColor rgb="FFFFFFCC"/>
        <bgColor rgb="FF000000"/>
      </patternFill>
    </fill>
    <fill>
      <patternFill patternType="solid">
        <fgColor theme="4" tint="-0.249977111117893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theme="3" tint="9.9978637043366805E-2"/>
        <bgColor rgb="FF000000"/>
      </patternFill>
    </fill>
    <fill>
      <patternFill patternType="solid">
        <fgColor theme="3" tint="0.249977111117893"/>
        <bgColor rgb="FF000000"/>
      </patternFill>
    </fill>
    <fill>
      <patternFill patternType="solid">
        <fgColor theme="3" tint="9.9978637043366805E-2"/>
        <bgColor theme="4" tint="0.79998168889431442"/>
      </patternFill>
    </fill>
  </fills>
  <borders count="11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double">
        <color rgb="FFB4C6E7"/>
      </left>
      <right/>
      <top style="double">
        <color rgb="FFB4C6E7"/>
      </top>
      <bottom style="double">
        <color rgb="FFB4C6E7"/>
      </bottom>
      <diagonal/>
    </border>
    <border>
      <left style="double">
        <color rgb="FFB4C6E7"/>
      </left>
      <right style="double">
        <color rgb="FFB4C6E7"/>
      </right>
      <top style="double">
        <color rgb="FFB4C6E7"/>
      </top>
      <bottom style="double">
        <color rgb="FFB4C6E7"/>
      </bottom>
      <diagonal/>
    </border>
    <border>
      <left/>
      <right/>
      <top style="double">
        <color rgb="FFB4C6E7"/>
      </top>
      <bottom style="double">
        <color rgb="FFB4C6E7"/>
      </bottom>
      <diagonal/>
    </border>
    <border>
      <left style="double">
        <color theme="3" tint="0.89996032593768116"/>
      </left>
      <right/>
      <top/>
      <bottom style="thin">
        <color theme="4" tint="0.39997558519241921"/>
      </bottom>
      <diagonal/>
    </border>
    <border>
      <left style="double">
        <color theme="3" tint="0.89996032593768116"/>
      </left>
      <right style="double">
        <color rgb="FFB4C6E7"/>
      </right>
      <top style="double">
        <color rgb="FFB4C6E7"/>
      </top>
      <bottom style="double">
        <color rgb="FFB4C6E7"/>
      </bottom>
      <diagonal/>
    </border>
    <border>
      <left style="double">
        <color theme="3" tint="0.89996032593768116"/>
      </left>
      <right/>
      <top style="double">
        <color rgb="FFB4C6E7"/>
      </top>
      <bottom style="double">
        <color rgb="FFB4C6E7"/>
      </bottom>
      <diagonal/>
    </border>
    <border>
      <left style="double">
        <color theme="3" tint="0.89996032593768116"/>
      </left>
      <right style="double">
        <color theme="4" tint="0.79998168889431442"/>
      </right>
      <top style="double">
        <color rgb="FFB4C6E7"/>
      </top>
      <bottom style="double">
        <color rgb="FFB4C6E7"/>
      </bottom>
      <diagonal/>
    </border>
    <border>
      <left style="double">
        <color theme="3" tint="0.89996032593768116"/>
      </left>
      <right/>
      <top style="thin">
        <color theme="4" tint="0.39997558519241921"/>
      </top>
      <bottom/>
      <diagonal/>
    </border>
  </borders>
  <cellStyleXfs count="2">
    <xf numFmtId="0" fontId="0" fillId="0" borderId="0"/>
    <xf numFmtId="0" fontId="8" fillId="0" borderId="0"/>
  </cellStyleXfs>
  <cellXfs count="36">
    <xf numFmtId="0" fontId="0" fillId="0" borderId="0" xfId="0"/>
    <xf numFmtId="0" fontId="3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4" fontId="2" fillId="0" borderId="0" xfId="0" applyNumberFormat="1" applyFont="1" applyAlignment="1">
      <alignment wrapText="1"/>
    </xf>
    <xf numFmtId="4" fontId="5" fillId="3" borderId="4" xfId="0" applyNumberFormat="1" applyFont="1" applyFill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/>
    </xf>
    <xf numFmtId="4" fontId="7" fillId="5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/>
    </xf>
    <xf numFmtId="0" fontId="3" fillId="6" borderId="5" xfId="0" applyFont="1" applyFill="1" applyBorder="1" applyAlignment="1">
      <alignment horizontal="left" vertical="center"/>
    </xf>
    <xf numFmtId="4" fontId="3" fillId="6" borderId="4" xfId="0" applyNumberFormat="1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left" vertical="center"/>
    </xf>
    <xf numFmtId="4" fontId="6" fillId="7" borderId="4" xfId="0" applyNumberFormat="1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left" vertical="center" wrapText="1"/>
    </xf>
    <xf numFmtId="4" fontId="1" fillId="8" borderId="2" xfId="0" applyNumberFormat="1" applyFont="1" applyFill="1" applyBorder="1" applyAlignment="1">
      <alignment horizontal="right" vertical="center"/>
    </xf>
    <xf numFmtId="4" fontId="1" fillId="8" borderId="2" xfId="0" applyNumberFormat="1" applyFont="1" applyFill="1" applyBorder="1"/>
    <xf numFmtId="0" fontId="3" fillId="2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0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0" fillId="0" borderId="0" xfId="0" applyAlignment="1"/>
    <xf numFmtId="0" fontId="11" fillId="0" borderId="0" xfId="0" applyFont="1" applyAlignment="1">
      <alignment vertical="center"/>
    </xf>
    <xf numFmtId="0" fontId="12" fillId="0" borderId="0" xfId="1" applyFont="1" applyAlignment="1">
      <alignment horizontal="center" vertical="center"/>
    </xf>
  </cellXfs>
  <cellStyles count="2">
    <cellStyle name="Normal 6" xfId="1" xr:uid="{E1BA5A23-D13A-4366-B639-9D73931B5E5A}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41C65-0240-4C32-B467-91E6252D0E7B}">
  <sheetPr>
    <pageSetUpPr fitToPage="1"/>
  </sheetPr>
  <dimension ref="A1:H215"/>
  <sheetViews>
    <sheetView showGridLines="0" tabSelected="1" topLeftCell="A136" workbookViewId="0">
      <selection activeCell="E211" sqref="E211"/>
    </sheetView>
  </sheetViews>
  <sheetFormatPr defaultColWidth="0" defaultRowHeight="15" zeroHeight="1"/>
  <cols>
    <col min="1" max="1" width="14.375" style="9" bestFit="1" customWidth="1"/>
    <col min="2" max="2" width="67.125" style="10" customWidth="1"/>
    <col min="3" max="7" width="13.75" style="3" bestFit="1" customWidth="1"/>
    <col min="8" max="8" width="9.125" style="3" customWidth="1"/>
    <col min="9" max="16384" width="9.125" style="3" hidden="1"/>
  </cols>
  <sheetData>
    <row r="1" spans="1:7" ht="15" customHeight="1">
      <c r="B1" s="32" t="s">
        <v>0</v>
      </c>
      <c r="C1" s="32"/>
      <c r="D1" s="32"/>
      <c r="E1" s="32"/>
      <c r="F1" s="32"/>
    </row>
    <row r="2" spans="1:7" ht="15" customHeight="1">
      <c r="B2" s="32"/>
      <c r="C2" s="32"/>
      <c r="D2" s="32"/>
      <c r="E2" s="32"/>
      <c r="F2" s="32"/>
    </row>
    <row r="3" spans="1:7">
      <c r="B3" s="33"/>
      <c r="C3" s="33"/>
      <c r="D3" s="33"/>
      <c r="E3" s="33"/>
      <c r="F3" s="33"/>
    </row>
    <row r="4" spans="1:7" ht="15.75">
      <c r="B4" s="31" t="s">
        <v>1</v>
      </c>
      <c r="C4" s="31"/>
      <c r="D4" s="31"/>
      <c r="E4" s="31"/>
      <c r="F4" s="31"/>
    </row>
    <row r="5" spans="1:7"/>
    <row r="6" spans="1:7" ht="30.75" thickBot="1">
      <c r="A6" s="22">
        <v>2444</v>
      </c>
      <c r="B6" s="1" t="s">
        <v>2</v>
      </c>
      <c r="C6" s="2" t="s">
        <v>3</v>
      </c>
      <c r="D6" s="2" t="s">
        <v>4</v>
      </c>
      <c r="E6" s="2" t="s">
        <v>5</v>
      </c>
      <c r="F6" s="2" t="s">
        <v>6</v>
      </c>
      <c r="G6" s="2" t="s">
        <v>7</v>
      </c>
    </row>
    <row r="7" spans="1:7" ht="16.5" thickTop="1" thickBot="1">
      <c r="A7" s="23">
        <v>11</v>
      </c>
      <c r="B7" s="11" t="s">
        <v>8</v>
      </c>
      <c r="C7" s="5">
        <f>C19+C24+C27+C30+C33+C113+C116+C132</f>
        <v>15445998</v>
      </c>
      <c r="D7" s="5">
        <f t="shared" ref="D7:G7" si="0">D19+D24+D27+D30+D33+D113+D116+D132</f>
        <v>15571648</v>
      </c>
      <c r="E7" s="5">
        <f t="shared" si="0"/>
        <v>15820458</v>
      </c>
      <c r="F7" s="5">
        <f t="shared" si="0"/>
        <v>16342932</v>
      </c>
      <c r="G7" s="5">
        <f t="shared" si="0"/>
        <v>16718226</v>
      </c>
    </row>
    <row r="8" spans="1:7" ht="16.5" thickTop="1" thickBot="1">
      <c r="A8" s="23">
        <v>31</v>
      </c>
      <c r="B8" s="11" t="s">
        <v>9</v>
      </c>
      <c r="C8" s="5">
        <f>C72+C140</f>
        <v>470760</v>
      </c>
      <c r="D8" s="5">
        <f t="shared" ref="D8:G8" si="1">D72+D140</f>
        <v>458171</v>
      </c>
      <c r="E8" s="5">
        <f t="shared" si="1"/>
        <v>418868</v>
      </c>
      <c r="F8" s="5">
        <f t="shared" si="1"/>
        <v>416246</v>
      </c>
      <c r="G8" s="5">
        <f t="shared" si="1"/>
        <v>414503</v>
      </c>
    </row>
    <row r="9" spans="1:7" ht="16.5" thickTop="1" thickBot="1">
      <c r="A9" s="23">
        <v>43</v>
      </c>
      <c r="B9" s="11" t="s">
        <v>10</v>
      </c>
      <c r="C9" s="5">
        <f>C81+C145</f>
        <v>2784523</v>
      </c>
      <c r="D9" s="5">
        <f t="shared" ref="D9:G9" si="2">D81+D145</f>
        <v>2341420</v>
      </c>
      <c r="E9" s="5">
        <f t="shared" si="2"/>
        <v>2074503</v>
      </c>
      <c r="F9" s="5">
        <f t="shared" si="2"/>
        <v>1866326</v>
      </c>
      <c r="G9" s="5">
        <f t="shared" si="2"/>
        <v>1895767</v>
      </c>
    </row>
    <row r="10" spans="1:7" ht="16.5" thickTop="1" thickBot="1">
      <c r="A10" s="23">
        <v>50</v>
      </c>
      <c r="B10" s="11" t="s">
        <v>11</v>
      </c>
      <c r="C10" s="5">
        <f>C162+C168</f>
        <v>0</v>
      </c>
      <c r="D10" s="5">
        <f t="shared" ref="D10:G10" si="3">D162+D168</f>
        <v>0</v>
      </c>
      <c r="E10" s="5">
        <f t="shared" si="3"/>
        <v>1514894</v>
      </c>
      <c r="F10" s="5">
        <f t="shared" si="3"/>
        <v>881886</v>
      </c>
      <c r="G10" s="5">
        <f t="shared" si="3"/>
        <v>735702</v>
      </c>
    </row>
    <row r="11" spans="1:7" ht="16.5" thickTop="1" thickBot="1">
      <c r="A11" s="23">
        <v>51</v>
      </c>
      <c r="B11" s="11" t="s">
        <v>12</v>
      </c>
      <c r="C11" s="5">
        <f>C46+C91+C174+C183</f>
        <v>1108878</v>
      </c>
      <c r="D11" s="5">
        <f t="shared" ref="D11:G11" si="4">D46+D91+D174+D183</f>
        <v>1813573</v>
      </c>
      <c r="E11" s="5">
        <f t="shared" si="4"/>
        <v>2564694</v>
      </c>
      <c r="F11" s="5">
        <f t="shared" si="4"/>
        <v>409488</v>
      </c>
      <c r="G11" s="5">
        <f t="shared" si="4"/>
        <v>219179</v>
      </c>
    </row>
    <row r="12" spans="1:7" ht="16.5" thickTop="1" thickBot="1">
      <c r="A12" s="23">
        <v>52</v>
      </c>
      <c r="B12" s="11" t="s">
        <v>13</v>
      </c>
      <c r="C12" s="5">
        <f>C55+C96+C153</f>
        <v>4182281</v>
      </c>
      <c r="D12" s="5">
        <f t="shared" ref="D12:G12" si="5">D55+D96+D153</f>
        <v>5521615</v>
      </c>
      <c r="E12" s="5">
        <f t="shared" si="5"/>
        <v>63000</v>
      </c>
      <c r="F12" s="5">
        <f t="shared" si="5"/>
        <v>63000</v>
      </c>
      <c r="G12" s="5">
        <f t="shared" si="5"/>
        <v>63000</v>
      </c>
    </row>
    <row r="13" spans="1:7" ht="16.5" thickTop="1" thickBot="1">
      <c r="A13" s="23">
        <v>61</v>
      </c>
      <c r="B13" s="11" t="s">
        <v>14</v>
      </c>
      <c r="C13" s="5">
        <f>C64+C105+C157</f>
        <v>114001</v>
      </c>
      <c r="D13" s="5">
        <f t="shared" ref="D13:G13" si="6">D64+D105+D157</f>
        <v>130583</v>
      </c>
      <c r="E13" s="5">
        <f t="shared" si="6"/>
        <v>40273</v>
      </c>
      <c r="F13" s="5">
        <f t="shared" si="6"/>
        <v>33287</v>
      </c>
      <c r="G13" s="5">
        <f t="shared" si="6"/>
        <v>24700</v>
      </c>
    </row>
    <row r="14" spans="1:7" ht="16.5" thickTop="1" thickBot="1">
      <c r="A14" s="23">
        <v>71</v>
      </c>
      <c r="B14" s="11" t="s">
        <v>15</v>
      </c>
      <c r="C14" s="5">
        <f>C110</f>
        <v>0</v>
      </c>
      <c r="D14" s="5">
        <f t="shared" ref="D14:G14" si="7">D110</f>
        <v>16</v>
      </c>
      <c r="E14" s="5">
        <f t="shared" si="7"/>
        <v>0</v>
      </c>
      <c r="F14" s="5">
        <f t="shared" si="7"/>
        <v>0</v>
      </c>
      <c r="G14" s="5">
        <f t="shared" si="7"/>
        <v>0</v>
      </c>
    </row>
    <row r="15" spans="1:7" ht="16.5" thickTop="1" thickBot="1">
      <c r="A15" s="23">
        <v>563</v>
      </c>
      <c r="B15" s="11" t="s">
        <v>16</v>
      </c>
      <c r="C15" s="5">
        <f>C122+C128</f>
        <v>0</v>
      </c>
      <c r="D15" s="5">
        <f t="shared" ref="D15:G15" si="8">D122+D128</f>
        <v>0</v>
      </c>
      <c r="E15" s="5">
        <f t="shared" si="8"/>
        <v>283800</v>
      </c>
      <c r="F15" s="5">
        <f t="shared" si="8"/>
        <v>204700</v>
      </c>
      <c r="G15" s="5">
        <f t="shared" si="8"/>
        <v>128150</v>
      </c>
    </row>
    <row r="16" spans="1:7" ht="16.5" thickTop="1" thickBot="1">
      <c r="A16" s="23">
        <v>581</v>
      </c>
      <c r="B16" s="11" t="s">
        <v>17</v>
      </c>
      <c r="C16" s="5">
        <f>C43+C159+C187+C193+C199</f>
        <v>16856</v>
      </c>
      <c r="D16" s="5">
        <f t="shared" ref="D16:G16" si="9">D43+D159+D187+D193+D199</f>
        <v>454468</v>
      </c>
      <c r="E16" s="5">
        <f t="shared" si="9"/>
        <v>902173</v>
      </c>
      <c r="F16" s="5">
        <f t="shared" si="9"/>
        <v>510268</v>
      </c>
      <c r="G16" s="5">
        <f t="shared" si="9"/>
        <v>487770</v>
      </c>
    </row>
    <row r="17" spans="1:7" ht="16.5" thickTop="1" thickBot="1">
      <c r="A17" s="24">
        <v>2444</v>
      </c>
      <c r="B17" s="15" t="s">
        <v>2</v>
      </c>
      <c r="C17" s="16">
        <v>24123297</v>
      </c>
      <c r="D17" s="16">
        <v>26291494</v>
      </c>
      <c r="E17" s="16">
        <v>23682663</v>
      </c>
      <c r="F17" s="16">
        <v>20728133</v>
      </c>
      <c r="G17" s="16">
        <v>20686997</v>
      </c>
    </row>
    <row r="18" spans="1:7" ht="16.5" thickTop="1" thickBot="1">
      <c r="A18" s="25" t="s">
        <v>18</v>
      </c>
      <c r="B18" s="13" t="s">
        <v>19</v>
      </c>
      <c r="C18" s="6">
        <v>11014578</v>
      </c>
      <c r="D18" s="6">
        <v>12199424</v>
      </c>
      <c r="E18" s="6">
        <v>0</v>
      </c>
      <c r="F18" s="6">
        <v>0</v>
      </c>
      <c r="G18" s="6">
        <v>0</v>
      </c>
    </row>
    <row r="19" spans="1:7" ht="16.5" thickTop="1" thickBot="1">
      <c r="A19" s="26">
        <v>11</v>
      </c>
      <c r="B19" s="14" t="s">
        <v>8</v>
      </c>
      <c r="C19" s="7">
        <v>11014578</v>
      </c>
      <c r="D19" s="7">
        <v>12199424</v>
      </c>
      <c r="E19" s="7">
        <v>0</v>
      </c>
      <c r="F19" s="7">
        <v>0</v>
      </c>
      <c r="G19" s="7">
        <v>0</v>
      </c>
    </row>
    <row r="20" spans="1:7" ht="16.5" thickTop="1" thickBot="1">
      <c r="A20" s="27">
        <v>31</v>
      </c>
      <c r="B20" s="12" t="s">
        <v>20</v>
      </c>
      <c r="C20" s="8">
        <v>10732390</v>
      </c>
      <c r="D20" s="8">
        <v>11863718</v>
      </c>
      <c r="E20" s="8">
        <v>0</v>
      </c>
      <c r="F20" s="8">
        <v>0</v>
      </c>
      <c r="G20" s="8">
        <v>0</v>
      </c>
    </row>
    <row r="21" spans="1:7" ht="16.5" thickTop="1" thickBot="1">
      <c r="A21" s="27">
        <v>32</v>
      </c>
      <c r="B21" s="12" t="s">
        <v>21</v>
      </c>
      <c r="C21" s="8">
        <v>279838</v>
      </c>
      <c r="D21" s="8">
        <v>335706</v>
      </c>
      <c r="E21" s="8">
        <v>0</v>
      </c>
      <c r="F21" s="8">
        <v>0</v>
      </c>
      <c r="G21" s="8">
        <v>0</v>
      </c>
    </row>
    <row r="22" spans="1:7" ht="16.5" thickTop="1" thickBot="1">
      <c r="A22" s="27">
        <v>36</v>
      </c>
      <c r="B22" s="12" t="s">
        <v>22</v>
      </c>
      <c r="C22" s="8">
        <v>2350</v>
      </c>
      <c r="D22" s="8">
        <v>0</v>
      </c>
      <c r="E22" s="8">
        <v>0</v>
      </c>
      <c r="F22" s="8">
        <v>0</v>
      </c>
      <c r="G22" s="8">
        <v>0</v>
      </c>
    </row>
    <row r="23" spans="1:7" ht="16.5" thickTop="1" thickBot="1">
      <c r="A23" s="25" t="s">
        <v>23</v>
      </c>
      <c r="B23" s="13" t="s">
        <v>24</v>
      </c>
      <c r="C23" s="6">
        <v>7061</v>
      </c>
      <c r="D23" s="6">
        <v>2020</v>
      </c>
      <c r="E23" s="6">
        <v>0</v>
      </c>
      <c r="F23" s="6">
        <v>0</v>
      </c>
      <c r="G23" s="6">
        <v>0</v>
      </c>
    </row>
    <row r="24" spans="1:7" ht="16.5" thickTop="1" thickBot="1">
      <c r="A24" s="26">
        <v>11</v>
      </c>
      <c r="B24" s="14" t="s">
        <v>8</v>
      </c>
      <c r="C24" s="7">
        <v>7061</v>
      </c>
      <c r="D24" s="7">
        <v>2020</v>
      </c>
      <c r="E24" s="7">
        <v>0</v>
      </c>
      <c r="F24" s="7">
        <v>0</v>
      </c>
      <c r="G24" s="7">
        <v>0</v>
      </c>
    </row>
    <row r="25" spans="1:7" ht="16.5" thickTop="1" thickBot="1">
      <c r="A25" s="27">
        <v>32</v>
      </c>
      <c r="B25" s="12" t="s">
        <v>21</v>
      </c>
      <c r="C25" s="8">
        <v>7061</v>
      </c>
      <c r="D25" s="8">
        <v>2020</v>
      </c>
      <c r="E25" s="8">
        <v>0</v>
      </c>
      <c r="F25" s="8">
        <v>0</v>
      </c>
      <c r="G25" s="8">
        <v>0</v>
      </c>
    </row>
    <row r="26" spans="1:7" ht="16.5" thickTop="1" thickBot="1">
      <c r="A26" s="25" t="s">
        <v>25</v>
      </c>
      <c r="B26" s="13" t="s">
        <v>26</v>
      </c>
      <c r="C26" s="6">
        <v>365</v>
      </c>
      <c r="D26" s="6">
        <v>0</v>
      </c>
      <c r="E26" s="6">
        <v>0</v>
      </c>
      <c r="F26" s="6">
        <v>0</v>
      </c>
      <c r="G26" s="6">
        <v>0</v>
      </c>
    </row>
    <row r="27" spans="1:7" ht="16.5" thickTop="1" thickBot="1">
      <c r="A27" s="26">
        <v>11</v>
      </c>
      <c r="B27" s="14" t="s">
        <v>8</v>
      </c>
      <c r="C27" s="7">
        <v>365</v>
      </c>
      <c r="D27" s="7">
        <v>0</v>
      </c>
      <c r="E27" s="7">
        <v>0</v>
      </c>
      <c r="F27" s="7">
        <v>0</v>
      </c>
      <c r="G27" s="7">
        <v>0</v>
      </c>
    </row>
    <row r="28" spans="1:7" ht="16.5" thickTop="1" thickBot="1">
      <c r="A28" s="27">
        <v>32</v>
      </c>
      <c r="B28" s="12" t="s">
        <v>21</v>
      </c>
      <c r="C28" s="8">
        <v>365</v>
      </c>
      <c r="D28" s="8">
        <v>0</v>
      </c>
      <c r="E28" s="8">
        <v>0</v>
      </c>
      <c r="F28" s="8">
        <v>0</v>
      </c>
      <c r="G28" s="8">
        <v>0</v>
      </c>
    </row>
    <row r="29" spans="1:7" ht="16.5" thickTop="1" thickBot="1">
      <c r="A29" s="25" t="s">
        <v>27</v>
      </c>
      <c r="B29" s="13" t="s">
        <v>28</v>
      </c>
      <c r="C29" s="6">
        <v>2068</v>
      </c>
      <c r="D29" s="6">
        <v>678</v>
      </c>
      <c r="E29" s="6">
        <v>0</v>
      </c>
      <c r="F29" s="6">
        <v>0</v>
      </c>
      <c r="G29" s="6">
        <v>0</v>
      </c>
    </row>
    <row r="30" spans="1:7" ht="16.5" thickTop="1" thickBot="1">
      <c r="A30" s="26">
        <v>11</v>
      </c>
      <c r="B30" s="14" t="s">
        <v>8</v>
      </c>
      <c r="C30" s="7">
        <v>2068</v>
      </c>
      <c r="D30" s="7">
        <v>678</v>
      </c>
      <c r="E30" s="7">
        <v>0</v>
      </c>
      <c r="F30" s="7">
        <v>0</v>
      </c>
      <c r="G30" s="7">
        <v>0</v>
      </c>
    </row>
    <row r="31" spans="1:7" ht="16.5" thickTop="1" thickBot="1">
      <c r="A31" s="27">
        <v>32</v>
      </c>
      <c r="B31" s="12" t="s">
        <v>21</v>
      </c>
      <c r="C31" s="8">
        <v>2068</v>
      </c>
      <c r="D31" s="8">
        <v>678</v>
      </c>
      <c r="E31" s="8">
        <v>0</v>
      </c>
      <c r="F31" s="8">
        <v>0</v>
      </c>
      <c r="G31" s="8">
        <v>0</v>
      </c>
    </row>
    <row r="32" spans="1:7" ht="16.5" thickTop="1" thickBot="1">
      <c r="A32" s="25" t="s">
        <v>29</v>
      </c>
      <c r="B32" s="13" t="s">
        <v>30</v>
      </c>
      <c r="C32" s="6">
        <v>4242733</v>
      </c>
      <c r="D32" s="6">
        <v>3293393</v>
      </c>
      <c r="E32" s="6">
        <v>0</v>
      </c>
      <c r="F32" s="6">
        <v>0</v>
      </c>
      <c r="G32" s="6">
        <v>0</v>
      </c>
    </row>
    <row r="33" spans="1:7" ht="16.5" thickTop="1" thickBot="1">
      <c r="A33" s="26">
        <v>11</v>
      </c>
      <c r="B33" s="14" t="s">
        <v>8</v>
      </c>
      <c r="C33" s="7">
        <v>4242733</v>
      </c>
      <c r="D33" s="7">
        <v>3197818</v>
      </c>
      <c r="E33" s="7">
        <v>0</v>
      </c>
      <c r="F33" s="7">
        <v>0</v>
      </c>
      <c r="G33" s="7">
        <v>0</v>
      </c>
    </row>
    <row r="34" spans="1:7" ht="16.5" thickTop="1" thickBot="1">
      <c r="A34" s="27">
        <v>31</v>
      </c>
      <c r="B34" s="12" t="s">
        <v>20</v>
      </c>
      <c r="C34" s="8">
        <v>292307</v>
      </c>
      <c r="D34" s="8">
        <v>355970</v>
      </c>
      <c r="E34" s="8">
        <v>0</v>
      </c>
      <c r="F34" s="8">
        <v>0</v>
      </c>
      <c r="G34" s="8">
        <v>0</v>
      </c>
    </row>
    <row r="35" spans="1:7" ht="16.5" thickTop="1" thickBot="1">
      <c r="A35" s="27">
        <v>32</v>
      </c>
      <c r="B35" s="12" t="s">
        <v>21</v>
      </c>
      <c r="C35" s="8">
        <v>1868563</v>
      </c>
      <c r="D35" s="8">
        <v>2285208</v>
      </c>
      <c r="E35" s="8">
        <v>0</v>
      </c>
      <c r="F35" s="8">
        <v>0</v>
      </c>
      <c r="G35" s="8">
        <v>0</v>
      </c>
    </row>
    <row r="36" spans="1:7" ht="16.5" thickTop="1" thickBot="1">
      <c r="A36" s="27">
        <v>34</v>
      </c>
      <c r="B36" s="12" t="s">
        <v>31</v>
      </c>
      <c r="C36" s="8">
        <v>4095</v>
      </c>
      <c r="D36" s="8">
        <v>5515</v>
      </c>
      <c r="E36" s="8">
        <v>0</v>
      </c>
      <c r="F36" s="8">
        <v>0</v>
      </c>
      <c r="G36" s="8">
        <v>0</v>
      </c>
    </row>
    <row r="37" spans="1:7" ht="16.5" thickTop="1" thickBot="1">
      <c r="A37" s="27">
        <v>36</v>
      </c>
      <c r="B37" s="12" t="s">
        <v>22</v>
      </c>
      <c r="C37" s="8">
        <v>1847123</v>
      </c>
      <c r="D37" s="8">
        <v>210579</v>
      </c>
      <c r="E37" s="8">
        <v>0</v>
      </c>
      <c r="F37" s="8">
        <v>0</v>
      </c>
      <c r="G37" s="8">
        <v>0</v>
      </c>
    </row>
    <row r="38" spans="1:7" ht="16.5" thickTop="1" thickBot="1">
      <c r="A38" s="27">
        <v>37</v>
      </c>
      <c r="B38" s="12" t="s">
        <v>32</v>
      </c>
      <c r="C38" s="8">
        <v>127150</v>
      </c>
      <c r="D38" s="8">
        <v>133340</v>
      </c>
      <c r="E38" s="8">
        <v>0</v>
      </c>
      <c r="F38" s="8">
        <v>0</v>
      </c>
      <c r="G38" s="8">
        <v>0</v>
      </c>
    </row>
    <row r="39" spans="1:7" ht="16.5" thickTop="1" thickBot="1">
      <c r="A39" s="27">
        <v>38</v>
      </c>
      <c r="B39" s="12" t="s">
        <v>33</v>
      </c>
      <c r="C39" s="8">
        <v>0</v>
      </c>
      <c r="D39" s="8">
        <v>5000</v>
      </c>
      <c r="E39" s="8">
        <v>0</v>
      </c>
      <c r="F39" s="8">
        <v>0</v>
      </c>
      <c r="G39" s="8">
        <v>0</v>
      </c>
    </row>
    <row r="40" spans="1:7" ht="16.5" thickTop="1" thickBot="1">
      <c r="A40" s="27">
        <v>41</v>
      </c>
      <c r="B40" s="12" t="s">
        <v>34</v>
      </c>
      <c r="C40" s="8">
        <v>0</v>
      </c>
      <c r="D40" s="8">
        <v>3120</v>
      </c>
      <c r="E40" s="8">
        <v>0</v>
      </c>
      <c r="F40" s="8">
        <v>0</v>
      </c>
      <c r="G40" s="8">
        <v>0</v>
      </c>
    </row>
    <row r="41" spans="1:7" ht="16.5" thickTop="1" thickBot="1">
      <c r="A41" s="27">
        <v>42</v>
      </c>
      <c r="B41" s="12" t="s">
        <v>35</v>
      </c>
      <c r="C41" s="8">
        <v>96287</v>
      </c>
      <c r="D41" s="8">
        <v>199086</v>
      </c>
      <c r="E41" s="8">
        <v>0</v>
      </c>
      <c r="F41" s="8">
        <v>0</v>
      </c>
      <c r="G41" s="8">
        <v>0</v>
      </c>
    </row>
    <row r="42" spans="1:7" ht="16.5" thickTop="1" thickBot="1">
      <c r="A42" s="27">
        <v>45</v>
      </c>
      <c r="B42" s="12" t="s">
        <v>36</v>
      </c>
      <c r="C42" s="8">
        <v>7208</v>
      </c>
      <c r="D42" s="8">
        <v>0</v>
      </c>
      <c r="E42" s="8">
        <v>0</v>
      </c>
      <c r="F42" s="8">
        <v>0</v>
      </c>
      <c r="G42" s="8">
        <v>0</v>
      </c>
    </row>
    <row r="43" spans="1:7" ht="16.5" thickTop="1" thickBot="1">
      <c r="A43" s="26">
        <v>581</v>
      </c>
      <c r="B43" s="14" t="s">
        <v>17</v>
      </c>
      <c r="C43" s="7">
        <v>0</v>
      </c>
      <c r="D43" s="7">
        <v>95575</v>
      </c>
      <c r="E43" s="7">
        <v>0</v>
      </c>
      <c r="F43" s="7">
        <v>0</v>
      </c>
      <c r="G43" s="7">
        <v>0</v>
      </c>
    </row>
    <row r="44" spans="1:7" ht="16.5" thickTop="1" thickBot="1">
      <c r="A44" s="27">
        <v>32</v>
      </c>
      <c r="B44" s="12" t="s">
        <v>21</v>
      </c>
      <c r="C44" s="8">
        <v>0</v>
      </c>
      <c r="D44" s="8">
        <v>95575</v>
      </c>
      <c r="E44" s="8">
        <v>0</v>
      </c>
      <c r="F44" s="8">
        <v>0</v>
      </c>
      <c r="G44" s="8">
        <v>0</v>
      </c>
    </row>
    <row r="45" spans="1:7" ht="16.5" thickTop="1" thickBot="1">
      <c r="A45" s="25" t="s">
        <v>37</v>
      </c>
      <c r="B45" s="13" t="s">
        <v>38</v>
      </c>
      <c r="C45" s="6">
        <v>3541310</v>
      </c>
      <c r="D45" s="6">
        <v>4849485</v>
      </c>
      <c r="E45" s="6">
        <v>0</v>
      </c>
      <c r="F45" s="6">
        <v>0</v>
      </c>
      <c r="G45" s="6">
        <v>0</v>
      </c>
    </row>
    <row r="46" spans="1:7" ht="16.5" thickTop="1" thickBot="1">
      <c r="A46" s="26">
        <v>51</v>
      </c>
      <c r="B46" s="14" t="s">
        <v>39</v>
      </c>
      <c r="C46" s="7">
        <v>1108878</v>
      </c>
      <c r="D46" s="7">
        <v>1599809</v>
      </c>
      <c r="E46" s="7">
        <v>0</v>
      </c>
      <c r="F46" s="7">
        <v>0</v>
      </c>
      <c r="G46" s="7">
        <v>0</v>
      </c>
    </row>
    <row r="47" spans="1:7" ht="16.5" thickTop="1" thickBot="1">
      <c r="A47" s="27">
        <v>31</v>
      </c>
      <c r="B47" s="12" t="s">
        <v>20</v>
      </c>
      <c r="C47" s="8">
        <v>627437</v>
      </c>
      <c r="D47" s="8">
        <v>922396</v>
      </c>
      <c r="E47" s="8">
        <v>0</v>
      </c>
      <c r="F47" s="8">
        <v>0</v>
      </c>
      <c r="G47" s="8">
        <v>0</v>
      </c>
    </row>
    <row r="48" spans="1:7" ht="16.5" thickTop="1" thickBot="1">
      <c r="A48" s="27">
        <v>32</v>
      </c>
      <c r="B48" s="12" t="s">
        <v>21</v>
      </c>
      <c r="C48" s="8">
        <v>152677</v>
      </c>
      <c r="D48" s="8">
        <v>371386</v>
      </c>
      <c r="E48" s="8">
        <v>0</v>
      </c>
      <c r="F48" s="8">
        <v>0</v>
      </c>
      <c r="G48" s="8">
        <v>0</v>
      </c>
    </row>
    <row r="49" spans="1:7" ht="16.5" thickTop="1" thickBot="1">
      <c r="A49" s="27">
        <v>34</v>
      </c>
      <c r="B49" s="12" t="s">
        <v>31</v>
      </c>
      <c r="C49" s="8">
        <v>79</v>
      </c>
      <c r="D49" s="8">
        <v>450</v>
      </c>
      <c r="E49" s="8">
        <v>0</v>
      </c>
      <c r="F49" s="8">
        <v>0</v>
      </c>
      <c r="G49" s="8">
        <v>0</v>
      </c>
    </row>
    <row r="50" spans="1:7" ht="16.5" thickTop="1" thickBot="1">
      <c r="A50" s="27">
        <v>35</v>
      </c>
      <c r="B50" s="12" t="s">
        <v>40</v>
      </c>
      <c r="C50" s="8">
        <v>258941</v>
      </c>
      <c r="D50" s="8">
        <v>200000</v>
      </c>
      <c r="E50" s="8">
        <v>0</v>
      </c>
      <c r="F50" s="8">
        <v>0</v>
      </c>
      <c r="G50" s="8">
        <v>0</v>
      </c>
    </row>
    <row r="51" spans="1:7" ht="16.5" thickTop="1" thickBot="1">
      <c r="A51" s="27">
        <v>36</v>
      </c>
      <c r="B51" s="12" t="s">
        <v>22</v>
      </c>
      <c r="C51" s="8">
        <v>54310</v>
      </c>
      <c r="D51" s="8">
        <v>48700</v>
      </c>
      <c r="E51" s="8">
        <v>0</v>
      </c>
      <c r="F51" s="8">
        <v>0</v>
      </c>
      <c r="G51" s="8">
        <v>0</v>
      </c>
    </row>
    <row r="52" spans="1:7" ht="16.5" thickTop="1" thickBot="1">
      <c r="A52" s="27">
        <v>37</v>
      </c>
      <c r="B52" s="12" t="s">
        <v>32</v>
      </c>
      <c r="C52" s="8">
        <v>0</v>
      </c>
      <c r="D52" s="8">
        <v>49457</v>
      </c>
      <c r="E52" s="8">
        <v>0</v>
      </c>
      <c r="F52" s="8">
        <v>0</v>
      </c>
      <c r="G52" s="8">
        <v>0</v>
      </c>
    </row>
    <row r="53" spans="1:7" ht="16.5" thickTop="1" thickBot="1">
      <c r="A53" s="27">
        <v>41</v>
      </c>
      <c r="B53" s="12" t="s">
        <v>34</v>
      </c>
      <c r="C53" s="8">
        <v>0</v>
      </c>
      <c r="D53" s="8">
        <v>2750</v>
      </c>
      <c r="E53" s="8">
        <v>0</v>
      </c>
      <c r="F53" s="8">
        <v>0</v>
      </c>
      <c r="G53" s="8">
        <v>0</v>
      </c>
    </row>
    <row r="54" spans="1:7" ht="16.5" thickTop="1" thickBot="1">
      <c r="A54" s="27">
        <v>42</v>
      </c>
      <c r="B54" s="12" t="s">
        <v>35</v>
      </c>
      <c r="C54" s="8">
        <v>15434</v>
      </c>
      <c r="D54" s="8">
        <v>4670</v>
      </c>
      <c r="E54" s="8">
        <v>0</v>
      </c>
      <c r="F54" s="8">
        <v>0</v>
      </c>
      <c r="G54" s="8">
        <v>0</v>
      </c>
    </row>
    <row r="55" spans="1:7" ht="16.5" thickTop="1" thickBot="1">
      <c r="A55" s="26">
        <v>52</v>
      </c>
      <c r="B55" s="14" t="s">
        <v>13</v>
      </c>
      <c r="C55" s="7">
        <v>2358924</v>
      </c>
      <c r="D55" s="7">
        <v>3182141</v>
      </c>
      <c r="E55" s="7">
        <v>0</v>
      </c>
      <c r="F55" s="7">
        <v>0</v>
      </c>
      <c r="G55" s="7">
        <v>0</v>
      </c>
    </row>
    <row r="56" spans="1:7" ht="16.5" thickTop="1" thickBot="1">
      <c r="A56" s="27">
        <v>31</v>
      </c>
      <c r="B56" s="12" t="s">
        <v>20</v>
      </c>
      <c r="C56" s="8">
        <v>265995</v>
      </c>
      <c r="D56" s="8">
        <v>245504</v>
      </c>
      <c r="E56" s="8">
        <v>0</v>
      </c>
      <c r="F56" s="8">
        <v>0</v>
      </c>
      <c r="G56" s="8">
        <v>0</v>
      </c>
    </row>
    <row r="57" spans="1:7" ht="16.5" thickTop="1" thickBot="1">
      <c r="A57" s="27">
        <v>32</v>
      </c>
      <c r="B57" s="12" t="s">
        <v>21</v>
      </c>
      <c r="C57" s="8">
        <v>110355</v>
      </c>
      <c r="D57" s="8">
        <v>126803</v>
      </c>
      <c r="E57" s="8">
        <v>0</v>
      </c>
      <c r="F57" s="8">
        <v>0</v>
      </c>
      <c r="G57" s="8">
        <v>0</v>
      </c>
    </row>
    <row r="58" spans="1:7" ht="16.5" thickTop="1" thickBot="1">
      <c r="A58" s="27">
        <v>34</v>
      </c>
      <c r="B58" s="12" t="s">
        <v>31</v>
      </c>
      <c r="C58" s="8">
        <v>154</v>
      </c>
      <c r="D58" s="8">
        <v>458</v>
      </c>
      <c r="E58" s="8">
        <v>0</v>
      </c>
      <c r="F58" s="8">
        <v>0</v>
      </c>
      <c r="G58" s="8">
        <v>0</v>
      </c>
    </row>
    <row r="59" spans="1:7" ht="16.5" thickTop="1" thickBot="1">
      <c r="A59" s="27">
        <v>35</v>
      </c>
      <c r="B59" s="12" t="s">
        <v>40</v>
      </c>
      <c r="C59" s="8">
        <v>258941</v>
      </c>
      <c r="D59" s="8">
        <v>198810</v>
      </c>
      <c r="E59" s="8">
        <v>0</v>
      </c>
      <c r="F59" s="8">
        <v>0</v>
      </c>
      <c r="G59" s="8">
        <v>0</v>
      </c>
    </row>
    <row r="60" spans="1:7" ht="16.5" thickTop="1" thickBot="1">
      <c r="A60" s="27">
        <v>36</v>
      </c>
      <c r="B60" s="12" t="s">
        <v>22</v>
      </c>
      <c r="C60" s="8">
        <v>68222</v>
      </c>
      <c r="D60" s="8">
        <v>137016</v>
      </c>
      <c r="E60" s="8">
        <v>0</v>
      </c>
      <c r="F60" s="8">
        <v>0</v>
      </c>
      <c r="G60" s="8">
        <v>0</v>
      </c>
    </row>
    <row r="61" spans="1:7" ht="16.5" thickTop="1" thickBot="1">
      <c r="A61" s="27">
        <v>37</v>
      </c>
      <c r="B61" s="12" t="s">
        <v>32</v>
      </c>
      <c r="C61" s="8">
        <v>1634344</v>
      </c>
      <c r="D61" s="8">
        <v>2420000</v>
      </c>
      <c r="E61" s="8">
        <v>0</v>
      </c>
      <c r="F61" s="8">
        <v>0</v>
      </c>
      <c r="G61" s="8">
        <v>0</v>
      </c>
    </row>
    <row r="62" spans="1:7" ht="16.5" thickTop="1" thickBot="1">
      <c r="A62" s="27">
        <v>38</v>
      </c>
      <c r="B62" s="12" t="s">
        <v>33</v>
      </c>
      <c r="C62" s="8">
        <v>1004</v>
      </c>
      <c r="D62" s="8">
        <v>16551</v>
      </c>
      <c r="E62" s="8">
        <v>0</v>
      </c>
      <c r="F62" s="8">
        <v>0</v>
      </c>
      <c r="G62" s="8">
        <v>0</v>
      </c>
    </row>
    <row r="63" spans="1:7" ht="16.5" thickTop="1" thickBot="1">
      <c r="A63" s="27">
        <v>42</v>
      </c>
      <c r="B63" s="12" t="s">
        <v>35</v>
      </c>
      <c r="C63" s="8">
        <v>19909</v>
      </c>
      <c r="D63" s="8">
        <v>36999</v>
      </c>
      <c r="E63" s="8">
        <v>0</v>
      </c>
      <c r="F63" s="8">
        <v>0</v>
      </c>
      <c r="G63" s="8">
        <v>0</v>
      </c>
    </row>
    <row r="64" spans="1:7" ht="16.5" thickTop="1" thickBot="1">
      <c r="A64" s="26">
        <v>61</v>
      </c>
      <c r="B64" s="14" t="s">
        <v>14</v>
      </c>
      <c r="C64" s="7">
        <v>73508</v>
      </c>
      <c r="D64" s="7">
        <v>67535</v>
      </c>
      <c r="E64" s="7">
        <v>0</v>
      </c>
      <c r="F64" s="7">
        <v>0</v>
      </c>
      <c r="G64" s="7">
        <v>0</v>
      </c>
    </row>
    <row r="65" spans="1:7" ht="16.5" thickTop="1" thickBot="1">
      <c r="A65" s="27">
        <v>31</v>
      </c>
      <c r="B65" s="12" t="s">
        <v>20</v>
      </c>
      <c r="C65" s="8">
        <v>48265</v>
      </c>
      <c r="D65" s="8">
        <v>39145</v>
      </c>
      <c r="E65" s="8">
        <v>0</v>
      </c>
      <c r="F65" s="8">
        <v>0</v>
      </c>
      <c r="G65" s="8">
        <v>0</v>
      </c>
    </row>
    <row r="66" spans="1:7" ht="16.5" thickTop="1" thickBot="1">
      <c r="A66" s="27">
        <v>32</v>
      </c>
      <c r="B66" s="12" t="s">
        <v>21</v>
      </c>
      <c r="C66" s="8">
        <v>20171</v>
      </c>
      <c r="D66" s="8">
        <v>25240</v>
      </c>
      <c r="E66" s="8">
        <v>0</v>
      </c>
      <c r="F66" s="8">
        <v>0</v>
      </c>
      <c r="G66" s="8">
        <v>0</v>
      </c>
    </row>
    <row r="67" spans="1:7" ht="16.5" thickTop="1" thickBot="1">
      <c r="A67" s="27">
        <v>34</v>
      </c>
      <c r="B67" s="12" t="s">
        <v>31</v>
      </c>
      <c r="C67" s="8">
        <v>0</v>
      </c>
      <c r="D67" s="8">
        <v>250</v>
      </c>
      <c r="E67" s="8">
        <v>0</v>
      </c>
      <c r="F67" s="8">
        <v>0</v>
      </c>
      <c r="G67" s="8">
        <v>0</v>
      </c>
    </row>
    <row r="68" spans="1:7" ht="16.5" thickTop="1" thickBot="1">
      <c r="A68" s="27">
        <v>36</v>
      </c>
      <c r="B68" s="12" t="s">
        <v>22</v>
      </c>
      <c r="C68" s="8">
        <v>5072</v>
      </c>
      <c r="D68" s="8">
        <v>0</v>
      </c>
      <c r="E68" s="8">
        <v>0</v>
      </c>
      <c r="F68" s="8">
        <v>0</v>
      </c>
      <c r="G68" s="8">
        <v>0</v>
      </c>
    </row>
    <row r="69" spans="1:7" ht="16.5" thickTop="1" thickBot="1">
      <c r="A69" s="27">
        <v>41</v>
      </c>
      <c r="B69" s="12" t="s">
        <v>34</v>
      </c>
      <c r="C69" s="8">
        <v>0</v>
      </c>
      <c r="D69" s="8">
        <v>1300</v>
      </c>
      <c r="E69" s="8">
        <v>0</v>
      </c>
      <c r="F69" s="8">
        <v>0</v>
      </c>
      <c r="G69" s="8">
        <v>0</v>
      </c>
    </row>
    <row r="70" spans="1:7" ht="16.5" thickTop="1" thickBot="1">
      <c r="A70" s="27">
        <v>42</v>
      </c>
      <c r="B70" s="12" t="s">
        <v>35</v>
      </c>
      <c r="C70" s="8">
        <v>0</v>
      </c>
      <c r="D70" s="8">
        <v>1600</v>
      </c>
      <c r="E70" s="8">
        <v>0</v>
      </c>
      <c r="F70" s="8">
        <v>0</v>
      </c>
      <c r="G70" s="8">
        <v>0</v>
      </c>
    </row>
    <row r="71" spans="1:7" ht="16.5" thickTop="1" thickBot="1">
      <c r="A71" s="25" t="s">
        <v>41</v>
      </c>
      <c r="B71" s="13" t="s">
        <v>42</v>
      </c>
      <c r="C71" s="6">
        <v>5119133</v>
      </c>
      <c r="D71" s="6">
        <v>5415893</v>
      </c>
      <c r="E71" s="6">
        <v>0</v>
      </c>
      <c r="F71" s="6">
        <v>0</v>
      </c>
      <c r="G71" s="6">
        <v>0</v>
      </c>
    </row>
    <row r="72" spans="1:7" ht="16.5" thickTop="1" thickBot="1">
      <c r="A72" s="26">
        <v>31</v>
      </c>
      <c r="B72" s="14" t="s">
        <v>9</v>
      </c>
      <c r="C72" s="7">
        <v>470760</v>
      </c>
      <c r="D72" s="7">
        <v>458171</v>
      </c>
      <c r="E72" s="7">
        <v>0</v>
      </c>
      <c r="F72" s="7">
        <v>0</v>
      </c>
      <c r="G72" s="7">
        <v>0</v>
      </c>
    </row>
    <row r="73" spans="1:7" ht="16.5" thickTop="1" thickBot="1">
      <c r="A73" s="27">
        <v>31</v>
      </c>
      <c r="B73" s="12" t="s">
        <v>20</v>
      </c>
      <c r="C73" s="8">
        <v>129242</v>
      </c>
      <c r="D73" s="8">
        <v>97375</v>
      </c>
      <c r="E73" s="8">
        <v>0</v>
      </c>
      <c r="F73" s="8">
        <v>0</v>
      </c>
      <c r="G73" s="8">
        <v>0</v>
      </c>
    </row>
    <row r="74" spans="1:7" ht="16.5" thickTop="1" thickBot="1">
      <c r="A74" s="27">
        <v>32</v>
      </c>
      <c r="B74" s="12" t="s">
        <v>21</v>
      </c>
      <c r="C74" s="8">
        <v>289256</v>
      </c>
      <c r="D74" s="8">
        <v>264646</v>
      </c>
      <c r="E74" s="8">
        <v>0</v>
      </c>
      <c r="F74" s="8">
        <v>0</v>
      </c>
      <c r="G74" s="8">
        <v>0</v>
      </c>
    </row>
    <row r="75" spans="1:7" ht="16.5" thickTop="1" thickBot="1">
      <c r="A75" s="27">
        <v>34</v>
      </c>
      <c r="B75" s="12" t="s">
        <v>31</v>
      </c>
      <c r="C75" s="8">
        <v>421</v>
      </c>
      <c r="D75" s="8">
        <v>110</v>
      </c>
      <c r="E75" s="8">
        <v>0</v>
      </c>
      <c r="F75" s="8">
        <v>0</v>
      </c>
      <c r="G75" s="8">
        <v>0</v>
      </c>
    </row>
    <row r="76" spans="1:7" ht="16.5" thickTop="1" thickBot="1">
      <c r="A76" s="27">
        <v>36</v>
      </c>
      <c r="B76" s="12" t="s">
        <v>22</v>
      </c>
      <c r="C76" s="8">
        <v>17557</v>
      </c>
      <c r="D76" s="8">
        <v>0</v>
      </c>
      <c r="E76" s="8">
        <v>0</v>
      </c>
      <c r="F76" s="8">
        <v>0</v>
      </c>
      <c r="G76" s="8">
        <v>0</v>
      </c>
    </row>
    <row r="77" spans="1:7" ht="16.5" thickTop="1" thickBot="1">
      <c r="A77" s="27">
        <v>37</v>
      </c>
      <c r="B77" s="12" t="s">
        <v>32</v>
      </c>
      <c r="C77" s="8">
        <v>200</v>
      </c>
      <c r="D77" s="8">
        <v>0</v>
      </c>
      <c r="E77" s="8">
        <v>0</v>
      </c>
      <c r="F77" s="8">
        <v>0</v>
      </c>
      <c r="G77" s="8">
        <v>0</v>
      </c>
    </row>
    <row r="78" spans="1:7" ht="16.5" thickTop="1" thickBot="1">
      <c r="A78" s="27">
        <v>38</v>
      </c>
      <c r="B78" s="12" t="s">
        <v>33</v>
      </c>
      <c r="C78" s="8">
        <v>100</v>
      </c>
      <c r="D78" s="8">
        <v>0</v>
      </c>
      <c r="E78" s="8">
        <v>0</v>
      </c>
      <c r="F78" s="8">
        <v>0</v>
      </c>
      <c r="G78" s="8">
        <v>0</v>
      </c>
    </row>
    <row r="79" spans="1:7" ht="16.5" thickTop="1" thickBot="1">
      <c r="A79" s="27">
        <v>42</v>
      </c>
      <c r="B79" s="12" t="s">
        <v>35</v>
      </c>
      <c r="C79" s="8">
        <v>33254</v>
      </c>
      <c r="D79" s="8">
        <v>96040</v>
      </c>
      <c r="E79" s="8">
        <v>0</v>
      </c>
      <c r="F79" s="8">
        <v>0</v>
      </c>
      <c r="G79" s="8">
        <v>0</v>
      </c>
    </row>
    <row r="80" spans="1:7" ht="16.5" thickTop="1" thickBot="1">
      <c r="A80" s="27">
        <v>45</v>
      </c>
      <c r="B80" s="12" t="s">
        <v>36</v>
      </c>
      <c r="C80" s="8">
        <v>730</v>
      </c>
      <c r="D80" s="8">
        <v>0</v>
      </c>
      <c r="E80" s="8">
        <v>0</v>
      </c>
      <c r="F80" s="8">
        <v>0</v>
      </c>
      <c r="G80" s="8">
        <v>0</v>
      </c>
    </row>
    <row r="81" spans="1:7" ht="16.5" thickTop="1" thickBot="1">
      <c r="A81" s="26">
        <v>43</v>
      </c>
      <c r="B81" s="14" t="s">
        <v>10</v>
      </c>
      <c r="C81" s="7">
        <v>2784523</v>
      </c>
      <c r="D81" s="7">
        <v>2341420</v>
      </c>
      <c r="E81" s="7">
        <v>0</v>
      </c>
      <c r="F81" s="7">
        <v>0</v>
      </c>
      <c r="G81" s="7">
        <v>0</v>
      </c>
    </row>
    <row r="82" spans="1:7" ht="16.5" thickTop="1" thickBot="1">
      <c r="A82" s="27">
        <v>31</v>
      </c>
      <c r="B82" s="12" t="s">
        <v>20</v>
      </c>
      <c r="C82" s="8">
        <v>473315</v>
      </c>
      <c r="D82" s="8">
        <v>532920</v>
      </c>
      <c r="E82" s="8">
        <v>0</v>
      </c>
      <c r="F82" s="8">
        <v>0</v>
      </c>
      <c r="G82" s="8">
        <v>0</v>
      </c>
    </row>
    <row r="83" spans="1:7" ht="16.5" thickTop="1" thickBot="1">
      <c r="A83" s="27">
        <v>32</v>
      </c>
      <c r="B83" s="12" t="s">
        <v>21</v>
      </c>
      <c r="C83" s="8">
        <v>964686</v>
      </c>
      <c r="D83" s="8">
        <v>940496</v>
      </c>
      <c r="E83" s="8">
        <v>0</v>
      </c>
      <c r="F83" s="8">
        <v>0</v>
      </c>
      <c r="G83" s="8">
        <v>0</v>
      </c>
    </row>
    <row r="84" spans="1:7" ht="16.5" thickTop="1" thickBot="1">
      <c r="A84" s="27">
        <v>34</v>
      </c>
      <c r="B84" s="12" t="s">
        <v>31</v>
      </c>
      <c r="C84" s="8">
        <v>166568</v>
      </c>
      <c r="D84" s="8">
        <v>1075</v>
      </c>
      <c r="E84" s="8">
        <v>0</v>
      </c>
      <c r="F84" s="8">
        <v>0</v>
      </c>
      <c r="G84" s="8">
        <v>0</v>
      </c>
    </row>
    <row r="85" spans="1:7" ht="16.5" thickTop="1" thickBot="1">
      <c r="A85" s="27">
        <v>36</v>
      </c>
      <c r="B85" s="12" t="s">
        <v>22</v>
      </c>
      <c r="C85" s="8">
        <v>303549</v>
      </c>
      <c r="D85" s="8">
        <v>64094</v>
      </c>
      <c r="E85" s="8">
        <v>0</v>
      </c>
      <c r="F85" s="8">
        <v>0</v>
      </c>
      <c r="G85" s="8">
        <v>0</v>
      </c>
    </row>
    <row r="86" spans="1:7" ht="16.5" thickTop="1" thickBot="1">
      <c r="A86" s="27">
        <v>37</v>
      </c>
      <c r="B86" s="12" t="s">
        <v>32</v>
      </c>
      <c r="C86" s="8">
        <v>17340</v>
      </c>
      <c r="D86" s="8">
        <v>41208</v>
      </c>
      <c r="E86" s="8">
        <v>0</v>
      </c>
      <c r="F86" s="8">
        <v>0</v>
      </c>
      <c r="G86" s="8">
        <v>0</v>
      </c>
    </row>
    <row r="87" spans="1:7" ht="16.5" thickTop="1" thickBot="1">
      <c r="A87" s="27">
        <v>38</v>
      </c>
      <c r="B87" s="12" t="s">
        <v>33</v>
      </c>
      <c r="C87" s="8">
        <v>500</v>
      </c>
      <c r="D87" s="8">
        <v>0</v>
      </c>
      <c r="E87" s="8">
        <v>0</v>
      </c>
      <c r="F87" s="8">
        <v>0</v>
      </c>
      <c r="G87" s="8">
        <v>0</v>
      </c>
    </row>
    <row r="88" spans="1:7" ht="16.5" thickTop="1" thickBot="1">
      <c r="A88" s="27">
        <v>41</v>
      </c>
      <c r="B88" s="12" t="s">
        <v>34</v>
      </c>
      <c r="C88" s="8">
        <v>10625</v>
      </c>
      <c r="D88" s="8">
        <v>11000</v>
      </c>
      <c r="E88" s="8">
        <v>0</v>
      </c>
      <c r="F88" s="8">
        <v>0</v>
      </c>
      <c r="G88" s="8">
        <v>0</v>
      </c>
    </row>
    <row r="89" spans="1:7" ht="16.5" thickTop="1" thickBot="1">
      <c r="A89" s="27">
        <v>42</v>
      </c>
      <c r="B89" s="12" t="s">
        <v>35</v>
      </c>
      <c r="C89" s="8">
        <v>657686</v>
      </c>
      <c r="D89" s="8">
        <v>514846</v>
      </c>
      <c r="E89" s="8">
        <v>0</v>
      </c>
      <c r="F89" s="8">
        <v>0</v>
      </c>
      <c r="G89" s="8">
        <v>0</v>
      </c>
    </row>
    <row r="90" spans="1:7" ht="16.5" thickTop="1" thickBot="1">
      <c r="A90" s="27">
        <v>45</v>
      </c>
      <c r="B90" s="12" t="s">
        <v>36</v>
      </c>
      <c r="C90" s="8">
        <v>190254</v>
      </c>
      <c r="D90" s="8">
        <v>235781</v>
      </c>
      <c r="E90" s="8">
        <v>0</v>
      </c>
      <c r="F90" s="8">
        <v>0</v>
      </c>
      <c r="G90" s="8">
        <v>0</v>
      </c>
    </row>
    <row r="91" spans="1:7" ht="16.5" thickTop="1" thickBot="1">
      <c r="A91" s="26">
        <v>51</v>
      </c>
      <c r="B91" s="14" t="s">
        <v>39</v>
      </c>
      <c r="C91" s="7">
        <v>0</v>
      </c>
      <c r="D91" s="7">
        <v>213764</v>
      </c>
      <c r="E91" s="7">
        <v>0</v>
      </c>
      <c r="F91" s="7">
        <v>0</v>
      </c>
      <c r="G91" s="7">
        <v>0</v>
      </c>
    </row>
    <row r="92" spans="1:7" ht="16.5" thickTop="1" thickBot="1">
      <c r="A92" s="27">
        <v>31</v>
      </c>
      <c r="B92" s="12" t="s">
        <v>20</v>
      </c>
      <c r="C92" s="8">
        <v>0</v>
      </c>
      <c r="D92" s="8">
        <v>167748</v>
      </c>
      <c r="E92" s="8">
        <v>0</v>
      </c>
      <c r="F92" s="8">
        <v>0</v>
      </c>
      <c r="G92" s="8">
        <v>0</v>
      </c>
    </row>
    <row r="93" spans="1:7" ht="16.5" thickTop="1" thickBot="1">
      <c r="A93" s="27">
        <v>32</v>
      </c>
      <c r="B93" s="12" t="s">
        <v>21</v>
      </c>
      <c r="C93" s="8">
        <v>0</v>
      </c>
      <c r="D93" s="8">
        <v>41875</v>
      </c>
      <c r="E93" s="8">
        <v>0</v>
      </c>
      <c r="F93" s="8">
        <v>0</v>
      </c>
      <c r="G93" s="8">
        <v>0</v>
      </c>
    </row>
    <row r="94" spans="1:7" ht="16.5" thickTop="1" thickBot="1">
      <c r="A94" s="27">
        <v>34</v>
      </c>
      <c r="B94" s="12" t="s">
        <v>31</v>
      </c>
      <c r="C94" s="8">
        <v>0</v>
      </c>
      <c r="D94" s="8">
        <v>10</v>
      </c>
      <c r="E94" s="8">
        <v>0</v>
      </c>
      <c r="F94" s="8">
        <v>0</v>
      </c>
      <c r="G94" s="8">
        <v>0</v>
      </c>
    </row>
    <row r="95" spans="1:7" ht="16.5" thickTop="1" thickBot="1">
      <c r="A95" s="27">
        <v>42</v>
      </c>
      <c r="B95" s="12" t="s">
        <v>35</v>
      </c>
      <c r="C95" s="8">
        <v>0</v>
      </c>
      <c r="D95" s="8">
        <v>4131</v>
      </c>
      <c r="E95" s="8">
        <v>0</v>
      </c>
      <c r="F95" s="8">
        <v>0</v>
      </c>
      <c r="G95" s="8">
        <v>0</v>
      </c>
    </row>
    <row r="96" spans="1:7" ht="16.5" thickTop="1" thickBot="1">
      <c r="A96" s="26">
        <v>52</v>
      </c>
      <c r="B96" s="14" t="s">
        <v>13</v>
      </c>
      <c r="C96" s="7">
        <v>1823357</v>
      </c>
      <c r="D96" s="7">
        <v>2339474</v>
      </c>
      <c r="E96" s="7">
        <v>0</v>
      </c>
      <c r="F96" s="7">
        <v>0</v>
      </c>
      <c r="G96" s="7">
        <v>0</v>
      </c>
    </row>
    <row r="97" spans="1:7" ht="16.5" thickTop="1" thickBot="1">
      <c r="A97" s="27">
        <v>31</v>
      </c>
      <c r="B97" s="12" t="s">
        <v>20</v>
      </c>
      <c r="C97" s="8">
        <v>491506</v>
      </c>
      <c r="D97" s="8">
        <v>661432</v>
      </c>
      <c r="E97" s="8">
        <v>0</v>
      </c>
      <c r="F97" s="8">
        <v>0</v>
      </c>
      <c r="G97" s="8">
        <v>0</v>
      </c>
    </row>
    <row r="98" spans="1:7" ht="16.5" thickTop="1" thickBot="1">
      <c r="A98" s="27">
        <v>32</v>
      </c>
      <c r="B98" s="12" t="s">
        <v>21</v>
      </c>
      <c r="C98" s="8">
        <v>697688</v>
      </c>
      <c r="D98" s="8">
        <v>596401</v>
      </c>
      <c r="E98" s="8">
        <v>0</v>
      </c>
      <c r="F98" s="8">
        <v>0</v>
      </c>
      <c r="G98" s="8">
        <v>0</v>
      </c>
    </row>
    <row r="99" spans="1:7" ht="16.5" thickTop="1" thickBot="1">
      <c r="A99" s="27">
        <v>34</v>
      </c>
      <c r="B99" s="12" t="s">
        <v>31</v>
      </c>
      <c r="C99" s="8">
        <v>4412</v>
      </c>
      <c r="D99" s="8">
        <v>426</v>
      </c>
      <c r="E99" s="8">
        <v>0</v>
      </c>
      <c r="F99" s="8">
        <v>0</v>
      </c>
      <c r="G99" s="8">
        <v>0</v>
      </c>
    </row>
    <row r="100" spans="1:7" ht="16.5" thickTop="1" thickBot="1">
      <c r="A100" s="27">
        <v>36</v>
      </c>
      <c r="B100" s="12" t="s">
        <v>22</v>
      </c>
      <c r="C100" s="8">
        <v>54900</v>
      </c>
      <c r="D100" s="8">
        <v>16500</v>
      </c>
      <c r="E100" s="8">
        <v>0</v>
      </c>
      <c r="F100" s="8">
        <v>0</v>
      </c>
      <c r="G100" s="8">
        <v>0</v>
      </c>
    </row>
    <row r="101" spans="1:7" ht="16.5" thickTop="1" thickBot="1">
      <c r="A101" s="27">
        <v>37</v>
      </c>
      <c r="B101" s="12" t="s">
        <v>32</v>
      </c>
      <c r="C101" s="8">
        <v>311123</v>
      </c>
      <c r="D101" s="8">
        <v>370750</v>
      </c>
      <c r="E101" s="8">
        <v>0</v>
      </c>
      <c r="F101" s="8">
        <v>0</v>
      </c>
      <c r="G101" s="8">
        <v>0</v>
      </c>
    </row>
    <row r="102" spans="1:7" ht="16.5" thickTop="1" thickBot="1">
      <c r="A102" s="27">
        <v>41</v>
      </c>
      <c r="B102" s="12" t="s">
        <v>34</v>
      </c>
      <c r="C102" s="8">
        <v>1645</v>
      </c>
      <c r="D102" s="8">
        <v>0</v>
      </c>
      <c r="E102" s="8">
        <v>0</v>
      </c>
      <c r="F102" s="8">
        <v>0</v>
      </c>
      <c r="G102" s="8">
        <v>0</v>
      </c>
    </row>
    <row r="103" spans="1:7" ht="16.5" thickTop="1" thickBot="1">
      <c r="A103" s="27">
        <v>42</v>
      </c>
      <c r="B103" s="12" t="s">
        <v>35</v>
      </c>
      <c r="C103" s="8">
        <v>173601</v>
      </c>
      <c r="D103" s="8">
        <v>693965</v>
      </c>
      <c r="E103" s="8">
        <v>0</v>
      </c>
      <c r="F103" s="8">
        <v>0</v>
      </c>
      <c r="G103" s="8">
        <v>0</v>
      </c>
    </row>
    <row r="104" spans="1:7" ht="16.5" thickTop="1" thickBot="1">
      <c r="A104" s="27">
        <v>54</v>
      </c>
      <c r="B104" s="12" t="s">
        <v>43</v>
      </c>
      <c r="C104" s="8">
        <v>88482</v>
      </c>
      <c r="D104" s="8">
        <v>0</v>
      </c>
      <c r="E104" s="8">
        <v>0</v>
      </c>
      <c r="F104" s="8">
        <v>0</v>
      </c>
      <c r="G104" s="8">
        <v>0</v>
      </c>
    </row>
    <row r="105" spans="1:7" ht="16.5" thickTop="1" thickBot="1">
      <c r="A105" s="26">
        <v>61</v>
      </c>
      <c r="B105" s="14" t="s">
        <v>14</v>
      </c>
      <c r="C105" s="7">
        <v>40493</v>
      </c>
      <c r="D105" s="7">
        <v>63048</v>
      </c>
      <c r="E105" s="7">
        <v>0</v>
      </c>
      <c r="F105" s="7">
        <v>0</v>
      </c>
      <c r="G105" s="7">
        <v>0</v>
      </c>
    </row>
    <row r="106" spans="1:7" ht="16.5" thickTop="1" thickBot="1">
      <c r="A106" s="27">
        <v>31</v>
      </c>
      <c r="B106" s="12" t="s">
        <v>20</v>
      </c>
      <c r="C106" s="8">
        <v>200</v>
      </c>
      <c r="D106" s="8">
        <v>6766</v>
      </c>
      <c r="E106" s="8">
        <v>0</v>
      </c>
      <c r="F106" s="8">
        <v>0</v>
      </c>
      <c r="G106" s="8">
        <v>0</v>
      </c>
    </row>
    <row r="107" spans="1:7" ht="16.5" thickTop="1" thickBot="1">
      <c r="A107" s="27">
        <v>32</v>
      </c>
      <c r="B107" s="12" t="s">
        <v>21</v>
      </c>
      <c r="C107" s="8">
        <v>34193</v>
      </c>
      <c r="D107" s="8">
        <v>49362</v>
      </c>
      <c r="E107" s="8">
        <v>0</v>
      </c>
      <c r="F107" s="8">
        <v>0</v>
      </c>
      <c r="G107" s="8">
        <v>0</v>
      </c>
    </row>
    <row r="108" spans="1:7" ht="16.5" thickTop="1" thickBot="1">
      <c r="A108" s="27">
        <v>34</v>
      </c>
      <c r="B108" s="12" t="s">
        <v>31</v>
      </c>
      <c r="C108" s="8">
        <v>0</v>
      </c>
      <c r="D108" s="8">
        <v>2820</v>
      </c>
      <c r="E108" s="8">
        <v>0</v>
      </c>
      <c r="F108" s="8">
        <v>0</v>
      </c>
      <c r="G108" s="8">
        <v>0</v>
      </c>
    </row>
    <row r="109" spans="1:7" ht="16.5" thickTop="1" thickBot="1">
      <c r="A109" s="27">
        <v>42</v>
      </c>
      <c r="B109" s="12" t="s">
        <v>35</v>
      </c>
      <c r="C109" s="8">
        <v>6100</v>
      </c>
      <c r="D109" s="8">
        <v>4100</v>
      </c>
      <c r="E109" s="8">
        <v>0</v>
      </c>
      <c r="F109" s="8">
        <v>0</v>
      </c>
      <c r="G109" s="8">
        <v>0</v>
      </c>
    </row>
    <row r="110" spans="1:7" ht="16.5" thickTop="1" thickBot="1">
      <c r="A110" s="26">
        <v>71</v>
      </c>
      <c r="B110" s="14" t="s">
        <v>15</v>
      </c>
      <c r="C110" s="7">
        <v>0</v>
      </c>
      <c r="D110" s="7">
        <v>16</v>
      </c>
      <c r="E110" s="7">
        <v>0</v>
      </c>
      <c r="F110" s="7">
        <v>0</v>
      </c>
      <c r="G110" s="7">
        <v>0</v>
      </c>
    </row>
    <row r="111" spans="1:7" ht="16.5" thickTop="1" thickBot="1">
      <c r="A111" s="27">
        <v>42</v>
      </c>
      <c r="B111" s="12" t="s">
        <v>35</v>
      </c>
      <c r="C111" s="8">
        <v>0</v>
      </c>
      <c r="D111" s="8">
        <v>16</v>
      </c>
      <c r="E111" s="8">
        <v>0</v>
      </c>
      <c r="F111" s="8">
        <v>0</v>
      </c>
      <c r="G111" s="8">
        <v>0</v>
      </c>
    </row>
    <row r="112" spans="1:7" ht="16.5" thickTop="1" thickBot="1">
      <c r="A112" s="25" t="s">
        <v>44</v>
      </c>
      <c r="B112" s="13" t="s">
        <v>45</v>
      </c>
      <c r="C112" s="6">
        <v>73371</v>
      </c>
      <c r="D112" s="6">
        <v>80042</v>
      </c>
      <c r="E112" s="6">
        <v>0</v>
      </c>
      <c r="F112" s="6">
        <v>0</v>
      </c>
      <c r="G112" s="6">
        <v>0</v>
      </c>
    </row>
    <row r="113" spans="1:7" ht="16.5" thickTop="1" thickBot="1">
      <c r="A113" s="26">
        <v>11</v>
      </c>
      <c r="B113" s="14" t="s">
        <v>8</v>
      </c>
      <c r="C113" s="7">
        <v>73371</v>
      </c>
      <c r="D113" s="7">
        <v>80042</v>
      </c>
      <c r="E113" s="7">
        <v>0</v>
      </c>
      <c r="F113" s="7">
        <v>0</v>
      </c>
      <c r="G113" s="7">
        <v>0</v>
      </c>
    </row>
    <row r="114" spans="1:7" ht="16.5" thickTop="1" thickBot="1">
      <c r="A114" s="27">
        <v>32</v>
      </c>
      <c r="B114" s="12" t="s">
        <v>21</v>
      </c>
      <c r="C114" s="8">
        <v>73371</v>
      </c>
      <c r="D114" s="8">
        <v>80042</v>
      </c>
      <c r="E114" s="8">
        <v>0</v>
      </c>
      <c r="F114" s="8">
        <v>0</v>
      </c>
      <c r="G114" s="8">
        <v>0</v>
      </c>
    </row>
    <row r="115" spans="1:7" ht="16.5" thickTop="1" thickBot="1">
      <c r="A115" s="25" t="s">
        <v>46</v>
      </c>
      <c r="B115" s="13" t="s">
        <v>47</v>
      </c>
      <c r="C115" s="6">
        <v>105822</v>
      </c>
      <c r="D115" s="6">
        <v>91666</v>
      </c>
      <c r="E115" s="6">
        <v>0</v>
      </c>
      <c r="F115" s="6">
        <v>0</v>
      </c>
      <c r="G115" s="6">
        <v>0</v>
      </c>
    </row>
    <row r="116" spans="1:7" ht="16.5" thickTop="1" thickBot="1">
      <c r="A116" s="26">
        <v>11</v>
      </c>
      <c r="B116" s="14" t="s">
        <v>8</v>
      </c>
      <c r="C116" s="7">
        <v>105822</v>
      </c>
      <c r="D116" s="7">
        <v>91666</v>
      </c>
      <c r="E116" s="7">
        <v>0</v>
      </c>
      <c r="F116" s="7">
        <v>0</v>
      </c>
      <c r="G116" s="7">
        <v>0</v>
      </c>
    </row>
    <row r="117" spans="1:7" ht="16.5" thickTop="1" thickBot="1">
      <c r="A117" s="27">
        <v>32</v>
      </c>
      <c r="B117" s="12" t="s">
        <v>21</v>
      </c>
      <c r="C117" s="8">
        <v>60396</v>
      </c>
      <c r="D117" s="8">
        <v>69608</v>
      </c>
      <c r="E117" s="8">
        <v>0</v>
      </c>
      <c r="F117" s="8">
        <v>0</v>
      </c>
      <c r="G117" s="8">
        <v>0</v>
      </c>
    </row>
    <row r="118" spans="1:7" ht="16.5" thickTop="1" thickBot="1">
      <c r="A118" s="27">
        <v>34</v>
      </c>
      <c r="B118" s="12" t="s">
        <v>31</v>
      </c>
      <c r="C118" s="8">
        <v>5676</v>
      </c>
      <c r="D118" s="8">
        <v>0</v>
      </c>
      <c r="E118" s="8">
        <v>0</v>
      </c>
      <c r="F118" s="8">
        <v>0</v>
      </c>
      <c r="G118" s="8">
        <v>0</v>
      </c>
    </row>
    <row r="119" spans="1:7" ht="16.5" thickTop="1" thickBot="1">
      <c r="A119" s="27">
        <v>41</v>
      </c>
      <c r="B119" s="12" t="s">
        <v>34</v>
      </c>
      <c r="C119" s="8">
        <v>1250</v>
      </c>
      <c r="D119" s="8">
        <v>0</v>
      </c>
      <c r="E119" s="8">
        <v>0</v>
      </c>
      <c r="F119" s="8">
        <v>0</v>
      </c>
      <c r="G119" s="8">
        <v>0</v>
      </c>
    </row>
    <row r="120" spans="1:7" ht="16.5" thickTop="1" thickBot="1">
      <c r="A120" s="27">
        <v>42</v>
      </c>
      <c r="B120" s="12" t="s">
        <v>35</v>
      </c>
      <c r="C120" s="8">
        <v>38500</v>
      </c>
      <c r="D120" s="8">
        <v>22058</v>
      </c>
      <c r="E120" s="8">
        <v>0</v>
      </c>
      <c r="F120" s="8">
        <v>0</v>
      </c>
      <c r="G120" s="8">
        <v>0</v>
      </c>
    </row>
    <row r="121" spans="1:7" ht="16.5" thickTop="1" thickBot="1">
      <c r="A121" s="25" t="s">
        <v>48</v>
      </c>
      <c r="B121" s="13" t="s">
        <v>49</v>
      </c>
      <c r="C121" s="6">
        <v>0</v>
      </c>
      <c r="D121" s="6">
        <v>0</v>
      </c>
      <c r="E121" s="6">
        <v>165250</v>
      </c>
      <c r="F121" s="6">
        <v>118250</v>
      </c>
      <c r="G121" s="6">
        <v>38700</v>
      </c>
    </row>
    <row r="122" spans="1:7" ht="16.5" thickTop="1" thickBot="1">
      <c r="A122" s="26">
        <v>563</v>
      </c>
      <c r="B122" s="14" t="s">
        <v>16</v>
      </c>
      <c r="C122" s="7">
        <v>0</v>
      </c>
      <c r="D122" s="7">
        <v>0</v>
      </c>
      <c r="E122" s="7">
        <v>165250</v>
      </c>
      <c r="F122" s="7">
        <v>118250</v>
      </c>
      <c r="G122" s="7">
        <v>38700</v>
      </c>
    </row>
    <row r="123" spans="1:7" ht="16.5" thickTop="1" thickBot="1">
      <c r="A123" s="27">
        <v>31</v>
      </c>
      <c r="B123" s="12" t="s">
        <v>20</v>
      </c>
      <c r="C123" s="8">
        <v>0</v>
      </c>
      <c r="D123" s="8">
        <v>0</v>
      </c>
      <c r="E123" s="8">
        <v>58250</v>
      </c>
      <c r="F123" s="8">
        <v>58250</v>
      </c>
      <c r="G123" s="8">
        <v>0</v>
      </c>
    </row>
    <row r="124" spans="1:7" ht="16.5" thickTop="1" thickBot="1">
      <c r="A124" s="27">
        <v>32</v>
      </c>
      <c r="B124" s="12" t="s">
        <v>21</v>
      </c>
      <c r="C124" s="8">
        <v>0</v>
      </c>
      <c r="D124" s="8">
        <v>0</v>
      </c>
      <c r="E124" s="8">
        <v>70800</v>
      </c>
      <c r="F124" s="8">
        <v>59800</v>
      </c>
      <c r="G124" s="8">
        <v>38600</v>
      </c>
    </row>
    <row r="125" spans="1:7" ht="16.5" thickTop="1" thickBot="1">
      <c r="A125" s="27">
        <v>34</v>
      </c>
      <c r="B125" s="12" t="s">
        <v>31</v>
      </c>
      <c r="C125" s="8">
        <v>0</v>
      </c>
      <c r="D125" s="8">
        <v>0</v>
      </c>
      <c r="E125" s="8">
        <v>1200</v>
      </c>
      <c r="F125" s="8">
        <v>200</v>
      </c>
      <c r="G125" s="8">
        <v>100</v>
      </c>
    </row>
    <row r="126" spans="1:7" ht="16.5" thickTop="1" thickBot="1">
      <c r="A126" s="27">
        <v>42</v>
      </c>
      <c r="B126" s="12" t="s">
        <v>35</v>
      </c>
      <c r="C126" s="8">
        <v>0</v>
      </c>
      <c r="D126" s="8">
        <v>0</v>
      </c>
      <c r="E126" s="8">
        <v>35000</v>
      </c>
      <c r="F126" s="8">
        <v>0</v>
      </c>
      <c r="G126" s="8">
        <v>0</v>
      </c>
    </row>
    <row r="127" spans="1:7" ht="16.5" thickTop="1" thickBot="1">
      <c r="A127" s="25" t="s">
        <v>50</v>
      </c>
      <c r="B127" s="13" t="s">
        <v>51</v>
      </c>
      <c r="C127" s="6">
        <v>0</v>
      </c>
      <c r="D127" s="6">
        <v>0</v>
      </c>
      <c r="E127" s="6">
        <v>118550</v>
      </c>
      <c r="F127" s="6">
        <v>86450</v>
      </c>
      <c r="G127" s="6">
        <v>89450</v>
      </c>
    </row>
    <row r="128" spans="1:7" ht="16.5" thickTop="1" thickBot="1">
      <c r="A128" s="26">
        <v>563</v>
      </c>
      <c r="B128" s="14" t="s">
        <v>16</v>
      </c>
      <c r="C128" s="7">
        <v>0</v>
      </c>
      <c r="D128" s="7">
        <v>0</v>
      </c>
      <c r="E128" s="7">
        <v>118550</v>
      </c>
      <c r="F128" s="7">
        <v>86450</v>
      </c>
      <c r="G128" s="7">
        <v>89450</v>
      </c>
    </row>
    <row r="129" spans="1:7" ht="16.5" thickTop="1" thickBot="1">
      <c r="A129" s="27">
        <v>31</v>
      </c>
      <c r="B129" s="12" t="s">
        <v>20</v>
      </c>
      <c r="C129" s="8">
        <v>0</v>
      </c>
      <c r="D129" s="8">
        <v>0</v>
      </c>
      <c r="E129" s="8">
        <v>90870</v>
      </c>
      <c r="F129" s="8">
        <v>71065</v>
      </c>
      <c r="G129" s="8">
        <v>69900</v>
      </c>
    </row>
    <row r="130" spans="1:7" ht="16.5" thickTop="1" thickBot="1">
      <c r="A130" s="27">
        <v>32</v>
      </c>
      <c r="B130" s="12" t="s">
        <v>21</v>
      </c>
      <c r="C130" s="8">
        <v>0</v>
      </c>
      <c r="D130" s="8">
        <v>0</v>
      </c>
      <c r="E130" s="8">
        <v>27680</v>
      </c>
      <c r="F130" s="8">
        <v>15385</v>
      </c>
      <c r="G130" s="8">
        <v>19550</v>
      </c>
    </row>
    <row r="131" spans="1:7" ht="16.5" thickTop="1" thickBot="1">
      <c r="A131" s="25" t="s">
        <v>52</v>
      </c>
      <c r="B131" s="13" t="s">
        <v>53</v>
      </c>
      <c r="C131" s="6">
        <v>0</v>
      </c>
      <c r="D131" s="6">
        <v>0</v>
      </c>
      <c r="E131" s="6">
        <v>15820458</v>
      </c>
      <c r="F131" s="6">
        <v>16342932</v>
      </c>
      <c r="G131" s="6">
        <v>16718226</v>
      </c>
    </row>
    <row r="132" spans="1:7" ht="16.5" thickTop="1" thickBot="1">
      <c r="A132" s="26">
        <v>11</v>
      </c>
      <c r="B132" s="14" t="s">
        <v>8</v>
      </c>
      <c r="C132" s="7">
        <v>0</v>
      </c>
      <c r="D132" s="7">
        <v>0</v>
      </c>
      <c r="E132" s="7">
        <v>15820458</v>
      </c>
      <c r="F132" s="7">
        <v>16342932</v>
      </c>
      <c r="G132" s="7">
        <v>16718226</v>
      </c>
    </row>
    <row r="133" spans="1:7" ht="16.5" thickTop="1" thickBot="1">
      <c r="A133" s="27">
        <v>31</v>
      </c>
      <c r="B133" s="12" t="s">
        <v>20</v>
      </c>
      <c r="C133" s="8">
        <v>0</v>
      </c>
      <c r="D133" s="8">
        <v>0</v>
      </c>
      <c r="E133" s="8">
        <v>12876946</v>
      </c>
      <c r="F133" s="8">
        <v>13267562</v>
      </c>
      <c r="G133" s="8">
        <v>13502074</v>
      </c>
    </row>
    <row r="134" spans="1:7" ht="16.5" thickTop="1" thickBot="1">
      <c r="A134" s="27">
        <v>32</v>
      </c>
      <c r="B134" s="12" t="s">
        <v>21</v>
      </c>
      <c r="C134" s="8">
        <v>0</v>
      </c>
      <c r="D134" s="8">
        <v>0</v>
      </c>
      <c r="E134" s="8">
        <v>2573108</v>
      </c>
      <c r="F134" s="8">
        <v>2681866</v>
      </c>
      <c r="G134" s="8">
        <v>2821604</v>
      </c>
    </row>
    <row r="135" spans="1:7" ht="16.5" thickTop="1" thickBot="1">
      <c r="A135" s="27">
        <v>34</v>
      </c>
      <c r="B135" s="12" t="s">
        <v>31</v>
      </c>
      <c r="C135" s="8">
        <v>0</v>
      </c>
      <c r="D135" s="8">
        <v>0</v>
      </c>
      <c r="E135" s="8">
        <v>8550</v>
      </c>
      <c r="F135" s="8">
        <v>8850</v>
      </c>
      <c r="G135" s="8">
        <v>8894</v>
      </c>
    </row>
    <row r="136" spans="1:7" ht="16.5" thickTop="1" thickBot="1">
      <c r="A136" s="27">
        <v>36</v>
      </c>
      <c r="B136" s="12" t="s">
        <v>22</v>
      </c>
      <c r="C136" s="8">
        <v>0</v>
      </c>
      <c r="D136" s="8">
        <v>0</v>
      </c>
      <c r="E136" s="8">
        <v>3000</v>
      </c>
      <c r="F136" s="8">
        <v>3000</v>
      </c>
      <c r="G136" s="8">
        <v>3000</v>
      </c>
    </row>
    <row r="137" spans="1:7" ht="16.5" thickTop="1" thickBot="1">
      <c r="A137" s="27">
        <v>37</v>
      </c>
      <c r="B137" s="12" t="s">
        <v>32</v>
      </c>
      <c r="C137" s="8">
        <v>0</v>
      </c>
      <c r="D137" s="8">
        <v>0</v>
      </c>
      <c r="E137" s="8">
        <v>130000</v>
      </c>
      <c r="F137" s="8">
        <v>150000</v>
      </c>
      <c r="G137" s="8">
        <v>150000</v>
      </c>
    </row>
    <row r="138" spans="1:7" ht="16.5" thickTop="1" thickBot="1">
      <c r="A138" s="27">
        <v>42</v>
      </c>
      <c r="B138" s="12" t="s">
        <v>35</v>
      </c>
      <c r="C138" s="8">
        <v>0</v>
      </c>
      <c r="D138" s="8">
        <v>0</v>
      </c>
      <c r="E138" s="8">
        <v>228854</v>
      </c>
      <c r="F138" s="8">
        <v>231654</v>
      </c>
      <c r="G138" s="8">
        <v>232654</v>
      </c>
    </row>
    <row r="139" spans="1:7" ht="16.5" thickTop="1" thickBot="1">
      <c r="A139" s="25" t="s">
        <v>54</v>
      </c>
      <c r="B139" s="13" t="s">
        <v>55</v>
      </c>
      <c r="C139" s="6">
        <v>0</v>
      </c>
      <c r="D139" s="6">
        <v>0</v>
      </c>
      <c r="E139" s="6">
        <v>6783632</v>
      </c>
      <c r="F139" s="6">
        <v>3670233</v>
      </c>
      <c r="G139" s="6">
        <v>3352851</v>
      </c>
    </row>
    <row r="140" spans="1:7" ht="16.5" thickTop="1" thickBot="1">
      <c r="A140" s="26">
        <v>31</v>
      </c>
      <c r="B140" s="14" t="s">
        <v>9</v>
      </c>
      <c r="C140" s="7">
        <v>0</v>
      </c>
      <c r="D140" s="7">
        <v>0</v>
      </c>
      <c r="E140" s="7">
        <v>418868</v>
      </c>
      <c r="F140" s="7">
        <v>416246</v>
      </c>
      <c r="G140" s="7">
        <v>414503</v>
      </c>
    </row>
    <row r="141" spans="1:7" ht="16.5" thickTop="1" thickBot="1">
      <c r="A141" s="27">
        <v>31</v>
      </c>
      <c r="B141" s="12" t="s">
        <v>20</v>
      </c>
      <c r="C141" s="8">
        <v>0</v>
      </c>
      <c r="D141" s="8">
        <v>0</v>
      </c>
      <c r="E141" s="8">
        <v>47754</v>
      </c>
      <c r="F141" s="8">
        <v>48854</v>
      </c>
      <c r="G141" s="8">
        <v>48698</v>
      </c>
    </row>
    <row r="142" spans="1:7" ht="16.5" thickTop="1" thickBot="1">
      <c r="A142" s="27">
        <v>32</v>
      </c>
      <c r="B142" s="12" t="s">
        <v>21</v>
      </c>
      <c r="C142" s="8">
        <v>0</v>
      </c>
      <c r="D142" s="8">
        <v>0</v>
      </c>
      <c r="E142" s="8">
        <v>344044</v>
      </c>
      <c r="F142" s="8">
        <v>340300</v>
      </c>
      <c r="G142" s="8">
        <v>339235</v>
      </c>
    </row>
    <row r="143" spans="1:7" ht="16.5" thickTop="1" thickBot="1">
      <c r="A143" s="27">
        <v>34</v>
      </c>
      <c r="B143" s="12" t="s">
        <v>31</v>
      </c>
      <c r="C143" s="8">
        <v>0</v>
      </c>
      <c r="D143" s="8">
        <v>0</v>
      </c>
      <c r="E143" s="8">
        <v>2070</v>
      </c>
      <c r="F143" s="8">
        <v>2092</v>
      </c>
      <c r="G143" s="8">
        <v>2070</v>
      </c>
    </row>
    <row r="144" spans="1:7" ht="16.5" thickTop="1" thickBot="1">
      <c r="A144" s="27">
        <v>42</v>
      </c>
      <c r="B144" s="12" t="s">
        <v>35</v>
      </c>
      <c r="C144" s="8">
        <v>0</v>
      </c>
      <c r="D144" s="8">
        <v>0</v>
      </c>
      <c r="E144" s="8">
        <v>25000</v>
      </c>
      <c r="F144" s="8">
        <v>25000</v>
      </c>
      <c r="G144" s="8">
        <v>24500</v>
      </c>
    </row>
    <row r="145" spans="1:7" ht="16.5" thickTop="1" thickBot="1">
      <c r="A145" s="26">
        <v>43</v>
      </c>
      <c r="B145" s="14" t="s">
        <v>10</v>
      </c>
      <c r="C145" s="7">
        <v>0</v>
      </c>
      <c r="D145" s="7">
        <v>0</v>
      </c>
      <c r="E145" s="7">
        <v>2074503</v>
      </c>
      <c r="F145" s="7">
        <v>1866326</v>
      </c>
      <c r="G145" s="7">
        <v>1895767</v>
      </c>
    </row>
    <row r="146" spans="1:7" ht="16.5" thickTop="1" thickBot="1">
      <c r="A146" s="27">
        <v>31</v>
      </c>
      <c r="B146" s="12" t="s">
        <v>20</v>
      </c>
      <c r="C146" s="8">
        <v>0</v>
      </c>
      <c r="D146" s="8">
        <v>0</v>
      </c>
      <c r="E146" s="8">
        <v>610465</v>
      </c>
      <c r="F146" s="8">
        <v>601077</v>
      </c>
      <c r="G146" s="8">
        <v>607094</v>
      </c>
    </row>
    <row r="147" spans="1:7" ht="16.5" thickTop="1" thickBot="1">
      <c r="A147" s="27">
        <v>32</v>
      </c>
      <c r="B147" s="12" t="s">
        <v>21</v>
      </c>
      <c r="C147" s="8">
        <v>0</v>
      </c>
      <c r="D147" s="8">
        <v>0</v>
      </c>
      <c r="E147" s="8">
        <v>967145</v>
      </c>
      <c r="F147" s="8">
        <v>1017629</v>
      </c>
      <c r="G147" s="8">
        <v>1051099</v>
      </c>
    </row>
    <row r="148" spans="1:7" ht="16.5" thickTop="1" thickBot="1">
      <c r="A148" s="27">
        <v>34</v>
      </c>
      <c r="B148" s="12" t="s">
        <v>31</v>
      </c>
      <c r="C148" s="8">
        <v>0</v>
      </c>
      <c r="D148" s="8">
        <v>0</v>
      </c>
      <c r="E148" s="8">
        <v>2600</v>
      </c>
      <c r="F148" s="8">
        <v>2520</v>
      </c>
      <c r="G148" s="8">
        <v>2600</v>
      </c>
    </row>
    <row r="149" spans="1:7" ht="16.5" thickTop="1" thickBot="1">
      <c r="A149" s="27">
        <v>36</v>
      </c>
      <c r="B149" s="12" t="s">
        <v>22</v>
      </c>
      <c r="C149" s="8">
        <v>0</v>
      </c>
      <c r="D149" s="8">
        <v>0</v>
      </c>
      <c r="E149" s="8">
        <v>64630</v>
      </c>
      <c r="F149" s="8">
        <v>66250</v>
      </c>
      <c r="G149" s="8">
        <v>66250</v>
      </c>
    </row>
    <row r="150" spans="1:7" ht="16.5" thickTop="1" thickBot="1">
      <c r="A150" s="27">
        <v>37</v>
      </c>
      <c r="B150" s="12" t="s">
        <v>32</v>
      </c>
      <c r="C150" s="8">
        <v>0</v>
      </c>
      <c r="D150" s="8">
        <v>0</v>
      </c>
      <c r="E150" s="8">
        <v>35800</v>
      </c>
      <c r="F150" s="8">
        <v>27100</v>
      </c>
      <c r="G150" s="8">
        <v>27100</v>
      </c>
    </row>
    <row r="151" spans="1:7" ht="16.5" thickTop="1" thickBot="1">
      <c r="A151" s="27">
        <v>41</v>
      </c>
      <c r="B151" s="12" t="s">
        <v>34</v>
      </c>
      <c r="C151" s="8">
        <v>0</v>
      </c>
      <c r="D151" s="8">
        <v>0</v>
      </c>
      <c r="E151" s="8">
        <v>25000</v>
      </c>
      <c r="F151" s="8">
        <v>26875</v>
      </c>
      <c r="G151" s="8">
        <v>29562</v>
      </c>
    </row>
    <row r="152" spans="1:7" ht="16.5" thickTop="1" thickBot="1">
      <c r="A152" s="27">
        <v>42</v>
      </c>
      <c r="B152" s="12" t="s">
        <v>35</v>
      </c>
      <c r="C152" s="8">
        <v>0</v>
      </c>
      <c r="D152" s="8">
        <v>0</v>
      </c>
      <c r="E152" s="8">
        <v>368863</v>
      </c>
      <c r="F152" s="8">
        <v>124875</v>
      </c>
      <c r="G152" s="8">
        <v>112062</v>
      </c>
    </row>
    <row r="153" spans="1:7" ht="16.5" thickTop="1" thickBot="1">
      <c r="A153" s="26">
        <v>52</v>
      </c>
      <c r="B153" s="14" t="s">
        <v>13</v>
      </c>
      <c r="C153" s="7">
        <v>0</v>
      </c>
      <c r="D153" s="7">
        <v>0</v>
      </c>
      <c r="E153" s="7">
        <v>63000</v>
      </c>
      <c r="F153" s="7">
        <v>63000</v>
      </c>
      <c r="G153" s="7">
        <v>63000</v>
      </c>
    </row>
    <row r="154" spans="1:7" ht="16.5" thickTop="1" thickBot="1">
      <c r="A154" s="27">
        <v>31</v>
      </c>
      <c r="B154" s="12" t="s">
        <v>20</v>
      </c>
      <c r="C154" s="8">
        <v>0</v>
      </c>
      <c r="D154" s="8">
        <v>0</v>
      </c>
      <c r="E154" s="8">
        <v>43975</v>
      </c>
      <c r="F154" s="8">
        <v>43975</v>
      </c>
      <c r="G154" s="8">
        <v>43975</v>
      </c>
    </row>
    <row r="155" spans="1:7" ht="16.5" thickTop="1" thickBot="1">
      <c r="A155" s="27">
        <v>32</v>
      </c>
      <c r="B155" s="12" t="s">
        <v>21</v>
      </c>
      <c r="C155" s="8">
        <v>0</v>
      </c>
      <c r="D155" s="8">
        <v>0</v>
      </c>
      <c r="E155" s="8">
        <v>9500</v>
      </c>
      <c r="F155" s="8">
        <v>9500</v>
      </c>
      <c r="G155" s="8">
        <v>9500</v>
      </c>
    </row>
    <row r="156" spans="1:7" ht="16.5" thickTop="1" thickBot="1">
      <c r="A156" s="27">
        <v>42</v>
      </c>
      <c r="B156" s="12" t="s">
        <v>35</v>
      </c>
      <c r="C156" s="8">
        <v>0</v>
      </c>
      <c r="D156" s="8">
        <v>0</v>
      </c>
      <c r="E156" s="8">
        <v>9525</v>
      </c>
      <c r="F156" s="8">
        <v>9525</v>
      </c>
      <c r="G156" s="8">
        <v>9525</v>
      </c>
    </row>
    <row r="157" spans="1:7" ht="16.5" thickTop="1" thickBot="1">
      <c r="A157" s="26">
        <v>61</v>
      </c>
      <c r="B157" s="14" t="s">
        <v>14</v>
      </c>
      <c r="C157" s="7">
        <v>0</v>
      </c>
      <c r="D157" s="7">
        <v>0</v>
      </c>
      <c r="E157" s="7">
        <v>40273</v>
      </c>
      <c r="F157" s="7">
        <v>33287</v>
      </c>
      <c r="G157" s="7">
        <v>24700</v>
      </c>
    </row>
    <row r="158" spans="1:7" ht="16.5" thickTop="1" thickBot="1">
      <c r="A158" s="27">
        <v>32</v>
      </c>
      <c r="B158" s="12" t="s">
        <v>21</v>
      </c>
      <c r="C158" s="8">
        <v>0</v>
      </c>
      <c r="D158" s="8">
        <v>0</v>
      </c>
      <c r="E158" s="8">
        <v>40273</v>
      </c>
      <c r="F158" s="8">
        <v>33287</v>
      </c>
      <c r="G158" s="8">
        <v>24700</v>
      </c>
    </row>
    <row r="159" spans="1:7" ht="16.5" thickTop="1" thickBot="1">
      <c r="A159" s="26">
        <v>581</v>
      </c>
      <c r="B159" s="14" t="s">
        <v>17</v>
      </c>
      <c r="C159" s="7">
        <v>0</v>
      </c>
      <c r="D159" s="7">
        <v>0</v>
      </c>
      <c r="E159" s="7">
        <v>107400</v>
      </c>
      <c r="F159" s="7">
        <v>0</v>
      </c>
      <c r="G159" s="7">
        <v>0</v>
      </c>
    </row>
    <row r="160" spans="1:7" ht="16.5" thickTop="1" thickBot="1">
      <c r="A160" s="27">
        <v>31</v>
      </c>
      <c r="B160" s="12" t="s">
        <v>20</v>
      </c>
      <c r="C160" s="8">
        <v>0</v>
      </c>
      <c r="D160" s="8">
        <v>0</v>
      </c>
      <c r="E160" s="8">
        <v>102894</v>
      </c>
      <c r="F160" s="8">
        <v>0</v>
      </c>
      <c r="G160" s="8">
        <v>0</v>
      </c>
    </row>
    <row r="161" spans="1:7" ht="16.5" thickTop="1" thickBot="1">
      <c r="A161" s="27">
        <v>32</v>
      </c>
      <c r="B161" s="12" t="s">
        <v>21</v>
      </c>
      <c r="C161" s="8">
        <v>0</v>
      </c>
      <c r="D161" s="8">
        <v>0</v>
      </c>
      <c r="E161" s="8">
        <v>4506</v>
      </c>
      <c r="F161" s="8">
        <v>0</v>
      </c>
      <c r="G161" s="8">
        <v>0</v>
      </c>
    </row>
    <row r="162" spans="1:7" ht="16.5" thickTop="1" thickBot="1">
      <c r="A162" s="26">
        <v>5011</v>
      </c>
      <c r="B162" s="14" t="s">
        <v>56</v>
      </c>
      <c r="C162" s="7">
        <v>0</v>
      </c>
      <c r="D162" s="7">
        <v>0</v>
      </c>
      <c r="E162" s="7">
        <v>1164114</v>
      </c>
      <c r="F162" s="7">
        <v>522996</v>
      </c>
      <c r="G162" s="7">
        <v>371852</v>
      </c>
    </row>
    <row r="163" spans="1:7" ht="16.5" thickTop="1" thickBot="1">
      <c r="A163" s="27">
        <v>31</v>
      </c>
      <c r="B163" s="12" t="s">
        <v>20</v>
      </c>
      <c r="C163" s="8">
        <v>0</v>
      </c>
      <c r="D163" s="8">
        <v>0</v>
      </c>
      <c r="E163" s="8">
        <v>576826</v>
      </c>
      <c r="F163" s="8">
        <v>263459</v>
      </c>
      <c r="G163" s="8">
        <v>211364</v>
      </c>
    </row>
    <row r="164" spans="1:7" ht="16.5" thickTop="1" thickBot="1">
      <c r="A164" s="27">
        <v>32</v>
      </c>
      <c r="B164" s="12" t="s">
        <v>21</v>
      </c>
      <c r="C164" s="8">
        <v>0</v>
      </c>
      <c r="D164" s="8">
        <v>0</v>
      </c>
      <c r="E164" s="8">
        <v>503738</v>
      </c>
      <c r="F164" s="8">
        <v>215287</v>
      </c>
      <c r="G164" s="8">
        <v>144238</v>
      </c>
    </row>
    <row r="165" spans="1:7" ht="16.5" thickTop="1" thickBot="1">
      <c r="A165" s="27">
        <v>34</v>
      </c>
      <c r="B165" s="12" t="s">
        <v>31</v>
      </c>
      <c r="C165" s="8">
        <v>0</v>
      </c>
      <c r="D165" s="8">
        <v>0</v>
      </c>
      <c r="E165" s="8">
        <v>1550</v>
      </c>
      <c r="F165" s="8">
        <v>1250</v>
      </c>
      <c r="G165" s="8">
        <v>1250</v>
      </c>
    </row>
    <row r="166" spans="1:7" ht="16.5" thickTop="1" thickBot="1">
      <c r="A166" s="27">
        <v>37</v>
      </c>
      <c r="B166" s="12" t="s">
        <v>32</v>
      </c>
      <c r="C166" s="8">
        <v>0</v>
      </c>
      <c r="D166" s="8">
        <v>0</v>
      </c>
      <c r="E166" s="8">
        <v>5000</v>
      </c>
      <c r="F166" s="8">
        <v>0</v>
      </c>
      <c r="G166" s="8">
        <v>0</v>
      </c>
    </row>
    <row r="167" spans="1:7" ht="16.5" thickTop="1" thickBot="1">
      <c r="A167" s="27">
        <v>42</v>
      </c>
      <c r="B167" s="12" t="s">
        <v>35</v>
      </c>
      <c r="C167" s="8">
        <v>0</v>
      </c>
      <c r="D167" s="8">
        <v>0</v>
      </c>
      <c r="E167" s="8">
        <v>77000</v>
      </c>
      <c r="F167" s="8">
        <v>43000</v>
      </c>
      <c r="G167" s="8">
        <v>15000</v>
      </c>
    </row>
    <row r="168" spans="1:7" ht="16.5" thickTop="1" thickBot="1">
      <c r="A168" s="26">
        <v>5043</v>
      </c>
      <c r="B168" s="14" t="s">
        <v>57</v>
      </c>
      <c r="C168" s="7">
        <v>0</v>
      </c>
      <c r="D168" s="7">
        <v>0</v>
      </c>
      <c r="E168" s="7">
        <v>350780</v>
      </c>
      <c r="F168" s="7">
        <v>358890</v>
      </c>
      <c r="G168" s="7">
        <v>363850</v>
      </c>
    </row>
    <row r="169" spans="1:7" ht="16.5" thickTop="1" thickBot="1">
      <c r="A169" s="27">
        <v>31</v>
      </c>
      <c r="B169" s="12" t="s">
        <v>20</v>
      </c>
      <c r="C169" s="8">
        <v>0</v>
      </c>
      <c r="D169" s="8">
        <v>0</v>
      </c>
      <c r="E169" s="8">
        <v>86550</v>
      </c>
      <c r="F169" s="8">
        <v>86550</v>
      </c>
      <c r="G169" s="8">
        <v>86550</v>
      </c>
    </row>
    <row r="170" spans="1:7" ht="16.5" thickTop="1" thickBot="1">
      <c r="A170" s="27">
        <v>32</v>
      </c>
      <c r="B170" s="12" t="s">
        <v>21</v>
      </c>
      <c r="C170" s="8">
        <v>0</v>
      </c>
      <c r="D170" s="8">
        <v>0</v>
      </c>
      <c r="E170" s="8">
        <v>247130</v>
      </c>
      <c r="F170" s="8">
        <v>255240</v>
      </c>
      <c r="G170" s="8">
        <v>260200</v>
      </c>
    </row>
    <row r="171" spans="1:7" ht="16.5" thickTop="1" thickBot="1">
      <c r="A171" s="27">
        <v>34</v>
      </c>
      <c r="B171" s="12" t="s">
        <v>31</v>
      </c>
      <c r="C171" s="8">
        <v>0</v>
      </c>
      <c r="D171" s="8">
        <v>0</v>
      </c>
      <c r="E171" s="8">
        <v>100</v>
      </c>
      <c r="F171" s="8">
        <v>100</v>
      </c>
      <c r="G171" s="8">
        <v>100</v>
      </c>
    </row>
    <row r="172" spans="1:7" ht="16.5" thickTop="1" thickBot="1">
      <c r="A172" s="27">
        <v>37</v>
      </c>
      <c r="B172" s="12" t="s">
        <v>32</v>
      </c>
      <c r="C172" s="8">
        <v>0</v>
      </c>
      <c r="D172" s="8">
        <v>0</v>
      </c>
      <c r="E172" s="8">
        <v>7000</v>
      </c>
      <c r="F172" s="8">
        <v>7000</v>
      </c>
      <c r="G172" s="8">
        <v>7000</v>
      </c>
    </row>
    <row r="173" spans="1:7" ht="16.5" thickTop="1" thickBot="1">
      <c r="A173" s="27">
        <v>42</v>
      </c>
      <c r="B173" s="12" t="s">
        <v>35</v>
      </c>
      <c r="C173" s="8">
        <v>0</v>
      </c>
      <c r="D173" s="8">
        <v>0</v>
      </c>
      <c r="E173" s="8">
        <v>10000</v>
      </c>
      <c r="F173" s="8">
        <v>10000</v>
      </c>
      <c r="G173" s="8">
        <v>10000</v>
      </c>
    </row>
    <row r="174" spans="1:7" ht="16.5" thickTop="1" thickBot="1">
      <c r="A174" s="26">
        <v>51000</v>
      </c>
      <c r="B174" s="14" t="s">
        <v>58</v>
      </c>
      <c r="C174" s="7">
        <v>0</v>
      </c>
      <c r="D174" s="7">
        <v>0</v>
      </c>
      <c r="E174" s="7">
        <v>2370244</v>
      </c>
      <c r="F174" s="7">
        <v>409488</v>
      </c>
      <c r="G174" s="7">
        <v>219179</v>
      </c>
    </row>
    <row r="175" spans="1:7" ht="16.5" thickTop="1" thickBot="1">
      <c r="A175" s="27">
        <v>31</v>
      </c>
      <c r="B175" s="12" t="s">
        <v>20</v>
      </c>
      <c r="C175" s="8">
        <v>0</v>
      </c>
      <c r="D175" s="8">
        <v>0</v>
      </c>
      <c r="E175" s="8">
        <v>837598</v>
      </c>
      <c r="F175" s="8">
        <v>151394</v>
      </c>
      <c r="G175" s="8">
        <v>125329</v>
      </c>
    </row>
    <row r="176" spans="1:7" ht="16.5" thickTop="1" thickBot="1">
      <c r="A176" s="27">
        <v>32</v>
      </c>
      <c r="B176" s="12" t="s">
        <v>21</v>
      </c>
      <c r="C176" s="8">
        <v>0</v>
      </c>
      <c r="D176" s="8">
        <v>0</v>
      </c>
      <c r="E176" s="8">
        <v>389114</v>
      </c>
      <c r="F176" s="8">
        <v>127169</v>
      </c>
      <c r="G176" s="8">
        <v>85750</v>
      </c>
    </row>
    <row r="177" spans="1:7" ht="16.5" thickTop="1" thickBot="1">
      <c r="A177" s="27">
        <v>34</v>
      </c>
      <c r="B177" s="12" t="s">
        <v>31</v>
      </c>
      <c r="C177" s="8">
        <v>0</v>
      </c>
      <c r="D177" s="8">
        <v>0</v>
      </c>
      <c r="E177" s="8">
        <v>300</v>
      </c>
      <c r="F177" s="8">
        <v>100</v>
      </c>
      <c r="G177" s="8">
        <v>100</v>
      </c>
    </row>
    <row r="178" spans="1:7" ht="16.5" thickTop="1" thickBot="1">
      <c r="A178" s="27">
        <v>35</v>
      </c>
      <c r="B178" s="12" t="s">
        <v>40</v>
      </c>
      <c r="C178" s="8">
        <v>0</v>
      </c>
      <c r="D178" s="8">
        <v>0</v>
      </c>
      <c r="E178" s="8">
        <v>204273</v>
      </c>
      <c r="F178" s="8">
        <v>0</v>
      </c>
      <c r="G178" s="8">
        <v>0</v>
      </c>
    </row>
    <row r="179" spans="1:7" ht="16.5" thickTop="1" thickBot="1">
      <c r="A179" s="27">
        <v>36</v>
      </c>
      <c r="B179" s="12" t="s">
        <v>22</v>
      </c>
      <c r="C179" s="8">
        <v>0</v>
      </c>
      <c r="D179" s="8">
        <v>0</v>
      </c>
      <c r="E179" s="8">
        <v>80409</v>
      </c>
      <c r="F179" s="8">
        <v>0</v>
      </c>
      <c r="G179" s="8">
        <v>0</v>
      </c>
    </row>
    <row r="180" spans="1:7" ht="16.5" thickTop="1" thickBot="1">
      <c r="A180" s="27">
        <v>37</v>
      </c>
      <c r="B180" s="12" t="s">
        <v>32</v>
      </c>
      <c r="C180" s="8">
        <v>0</v>
      </c>
      <c r="D180" s="8">
        <v>0</v>
      </c>
      <c r="E180" s="8">
        <v>800000</v>
      </c>
      <c r="F180" s="8">
        <v>108581</v>
      </c>
      <c r="G180" s="8">
        <v>0</v>
      </c>
    </row>
    <row r="181" spans="1:7" ht="16.5" thickTop="1" thickBot="1">
      <c r="A181" s="27">
        <v>38</v>
      </c>
      <c r="B181" s="12" t="s">
        <v>33</v>
      </c>
      <c r="C181" s="8">
        <v>0</v>
      </c>
      <c r="D181" s="8">
        <v>0</v>
      </c>
      <c r="E181" s="8">
        <v>16550</v>
      </c>
      <c r="F181" s="8">
        <v>0</v>
      </c>
      <c r="G181" s="8">
        <v>0</v>
      </c>
    </row>
    <row r="182" spans="1:7" ht="16.5" thickTop="1" thickBot="1">
      <c r="A182" s="27">
        <v>42</v>
      </c>
      <c r="B182" s="12" t="s">
        <v>35</v>
      </c>
      <c r="C182" s="8">
        <v>0</v>
      </c>
      <c r="D182" s="8">
        <v>0</v>
      </c>
      <c r="E182" s="8">
        <v>42000</v>
      </c>
      <c r="F182" s="8">
        <v>22244</v>
      </c>
      <c r="G182" s="8">
        <v>8000</v>
      </c>
    </row>
    <row r="183" spans="1:7" ht="16.5" thickTop="1" thickBot="1">
      <c r="A183" s="26">
        <v>51011</v>
      </c>
      <c r="B183" s="14" t="s">
        <v>59</v>
      </c>
      <c r="C183" s="7">
        <v>0</v>
      </c>
      <c r="D183" s="7">
        <v>0</v>
      </c>
      <c r="E183" s="7">
        <v>194450</v>
      </c>
      <c r="F183" s="7">
        <v>0</v>
      </c>
      <c r="G183" s="7">
        <v>0</v>
      </c>
    </row>
    <row r="184" spans="1:7" ht="16.5" thickTop="1" thickBot="1">
      <c r="A184" s="27">
        <v>31</v>
      </c>
      <c r="B184" s="12" t="s">
        <v>20</v>
      </c>
      <c r="C184" s="8">
        <v>0</v>
      </c>
      <c r="D184" s="8">
        <v>0</v>
      </c>
      <c r="E184" s="8">
        <v>166450</v>
      </c>
      <c r="F184" s="8">
        <v>0</v>
      </c>
      <c r="G184" s="8">
        <v>0</v>
      </c>
    </row>
    <row r="185" spans="1:7" ht="16.5" thickTop="1" thickBot="1">
      <c r="A185" s="27">
        <v>32</v>
      </c>
      <c r="B185" s="12" t="s">
        <v>21</v>
      </c>
      <c r="C185" s="8">
        <v>0</v>
      </c>
      <c r="D185" s="8">
        <v>0</v>
      </c>
      <c r="E185" s="8">
        <v>28000</v>
      </c>
      <c r="F185" s="8">
        <v>0</v>
      </c>
      <c r="G185" s="8">
        <v>0</v>
      </c>
    </row>
    <row r="186" spans="1:7" ht="16.5" thickTop="1" thickBot="1">
      <c r="A186" s="25" t="s">
        <v>60</v>
      </c>
      <c r="B186" s="13" t="s">
        <v>61</v>
      </c>
      <c r="C186" s="6">
        <v>0</v>
      </c>
      <c r="D186" s="6">
        <v>0</v>
      </c>
      <c r="E186" s="6">
        <v>571648</v>
      </c>
      <c r="F186" s="6">
        <v>510268</v>
      </c>
      <c r="G186" s="6">
        <v>487770</v>
      </c>
    </row>
    <row r="187" spans="1:7" ht="16.5" thickTop="1" thickBot="1">
      <c r="A187" s="26">
        <v>581</v>
      </c>
      <c r="B187" s="14" t="s">
        <v>17</v>
      </c>
      <c r="C187" s="7">
        <v>0</v>
      </c>
      <c r="D187" s="7">
        <v>0</v>
      </c>
      <c r="E187" s="7">
        <v>571648</v>
      </c>
      <c r="F187" s="7">
        <v>510268</v>
      </c>
      <c r="G187" s="7">
        <v>487770</v>
      </c>
    </row>
    <row r="188" spans="1:7" ht="16.5" thickTop="1" thickBot="1">
      <c r="A188" s="27">
        <v>32</v>
      </c>
      <c r="B188" s="12" t="s">
        <v>21</v>
      </c>
      <c r="C188" s="8">
        <v>0</v>
      </c>
      <c r="D188" s="8">
        <v>0</v>
      </c>
      <c r="E188" s="8">
        <v>485336</v>
      </c>
      <c r="F188" s="8">
        <v>452462</v>
      </c>
      <c r="G188" s="8">
        <v>431981</v>
      </c>
    </row>
    <row r="189" spans="1:7" ht="16.5" thickTop="1" thickBot="1">
      <c r="A189" s="27">
        <v>34</v>
      </c>
      <c r="B189" s="12" t="s">
        <v>31</v>
      </c>
      <c r="C189" s="8">
        <v>0</v>
      </c>
      <c r="D189" s="8">
        <v>0</v>
      </c>
      <c r="E189" s="8">
        <v>1554</v>
      </c>
      <c r="F189" s="8">
        <v>1548</v>
      </c>
      <c r="G189" s="8">
        <v>1531</v>
      </c>
    </row>
    <row r="190" spans="1:7" ht="16.5" thickTop="1" thickBot="1">
      <c r="A190" s="27">
        <v>42</v>
      </c>
      <c r="B190" s="12" t="s">
        <v>35</v>
      </c>
      <c r="C190" s="8">
        <v>0</v>
      </c>
      <c r="D190" s="8">
        <v>0</v>
      </c>
      <c r="E190" s="8">
        <v>84758</v>
      </c>
      <c r="F190" s="8">
        <v>56258</v>
      </c>
      <c r="G190" s="8">
        <v>54258</v>
      </c>
    </row>
    <row r="191" spans="1:7" ht="16.5" thickTop="1" thickBot="1">
      <c r="A191" s="28" t="s">
        <v>62</v>
      </c>
      <c r="B191" s="15" t="s">
        <v>63</v>
      </c>
      <c r="C191" s="16">
        <v>0</v>
      </c>
      <c r="D191" s="16">
        <v>0</v>
      </c>
      <c r="E191" s="16">
        <v>26400</v>
      </c>
      <c r="F191" s="16">
        <v>0</v>
      </c>
      <c r="G191" s="16">
        <v>0</v>
      </c>
    </row>
    <row r="192" spans="1:7" ht="16.5" thickTop="1" thickBot="1">
      <c r="A192" s="29" t="s">
        <v>64</v>
      </c>
      <c r="B192" s="17" t="s">
        <v>65</v>
      </c>
      <c r="C192" s="18">
        <v>0</v>
      </c>
      <c r="D192" s="18">
        <v>0</v>
      </c>
      <c r="E192" s="18">
        <v>26400</v>
      </c>
      <c r="F192" s="18">
        <v>0</v>
      </c>
      <c r="G192" s="18">
        <v>0</v>
      </c>
    </row>
    <row r="193" spans="1:7" ht="16.5" thickTop="1" thickBot="1">
      <c r="A193" s="26">
        <v>581</v>
      </c>
      <c r="B193" s="14" t="s">
        <v>17</v>
      </c>
      <c r="C193" s="7">
        <v>0</v>
      </c>
      <c r="D193" s="7">
        <v>0</v>
      </c>
      <c r="E193" s="7">
        <v>26400</v>
      </c>
      <c r="F193" s="7">
        <v>0</v>
      </c>
      <c r="G193" s="7">
        <v>0</v>
      </c>
    </row>
    <row r="194" spans="1:7" ht="16.5" thickTop="1" thickBot="1">
      <c r="A194" s="27">
        <v>31</v>
      </c>
      <c r="B194" s="12" t="s">
        <v>20</v>
      </c>
      <c r="C194" s="8">
        <v>0</v>
      </c>
      <c r="D194" s="8">
        <v>0</v>
      </c>
      <c r="E194" s="8">
        <v>9000</v>
      </c>
      <c r="F194" s="8">
        <v>0</v>
      </c>
      <c r="G194" s="8">
        <v>0</v>
      </c>
    </row>
    <row r="195" spans="1:7" ht="16.5" thickTop="1" thickBot="1">
      <c r="A195" s="27">
        <v>32</v>
      </c>
      <c r="B195" s="12" t="s">
        <v>21</v>
      </c>
      <c r="C195" s="8">
        <v>0</v>
      </c>
      <c r="D195" s="8">
        <v>0</v>
      </c>
      <c r="E195" s="8">
        <v>17350</v>
      </c>
      <c r="F195" s="8">
        <v>0</v>
      </c>
      <c r="G195" s="8">
        <v>0</v>
      </c>
    </row>
    <row r="196" spans="1:7" ht="16.5" thickTop="1" thickBot="1">
      <c r="A196" s="27">
        <v>34</v>
      </c>
      <c r="B196" s="12" t="s">
        <v>31</v>
      </c>
      <c r="C196" s="8">
        <v>0</v>
      </c>
      <c r="D196" s="8">
        <v>0</v>
      </c>
      <c r="E196" s="8">
        <v>50</v>
      </c>
      <c r="F196" s="8">
        <v>0</v>
      </c>
      <c r="G196" s="8">
        <v>0</v>
      </c>
    </row>
    <row r="197" spans="1:7" ht="16.5" thickTop="1" thickBot="1">
      <c r="A197" s="28" t="s">
        <v>66</v>
      </c>
      <c r="B197" s="15" t="s">
        <v>67</v>
      </c>
      <c r="C197" s="16">
        <v>16856</v>
      </c>
      <c r="D197" s="16">
        <v>358893</v>
      </c>
      <c r="E197" s="16">
        <v>196725</v>
      </c>
      <c r="F197" s="16">
        <v>0</v>
      </c>
      <c r="G197" s="16">
        <v>0</v>
      </c>
    </row>
    <row r="198" spans="1:7" ht="16.5" thickTop="1" thickBot="1">
      <c r="A198" s="29" t="s">
        <v>68</v>
      </c>
      <c r="B198" s="17" t="s">
        <v>69</v>
      </c>
      <c r="C198" s="18">
        <v>16856</v>
      </c>
      <c r="D198" s="18">
        <v>358893</v>
      </c>
      <c r="E198" s="18">
        <v>196725</v>
      </c>
      <c r="F198" s="18">
        <v>0</v>
      </c>
      <c r="G198" s="18">
        <v>0</v>
      </c>
    </row>
    <row r="199" spans="1:7" ht="16.5" thickTop="1" thickBot="1">
      <c r="A199" s="26">
        <v>581</v>
      </c>
      <c r="B199" s="14" t="s">
        <v>17</v>
      </c>
      <c r="C199" s="7">
        <v>16856</v>
      </c>
      <c r="D199" s="7">
        <v>358893</v>
      </c>
      <c r="E199" s="7">
        <v>196725</v>
      </c>
      <c r="F199" s="7">
        <v>0</v>
      </c>
      <c r="G199" s="7">
        <v>0</v>
      </c>
    </row>
    <row r="200" spans="1:7" ht="16.5" thickTop="1" thickBot="1">
      <c r="A200" s="27">
        <v>31</v>
      </c>
      <c r="B200" s="12" t="s">
        <v>20</v>
      </c>
      <c r="C200" s="8">
        <v>8999</v>
      </c>
      <c r="D200" s="8">
        <v>59415</v>
      </c>
      <c r="E200" s="8">
        <v>77725</v>
      </c>
      <c r="F200" s="8">
        <v>0</v>
      </c>
      <c r="G200" s="8">
        <v>0</v>
      </c>
    </row>
    <row r="201" spans="1:7" ht="16.5" thickTop="1" thickBot="1">
      <c r="A201" s="27">
        <v>32</v>
      </c>
      <c r="B201" s="12" t="s">
        <v>21</v>
      </c>
      <c r="C201" s="8">
        <v>7835</v>
      </c>
      <c r="D201" s="8">
        <v>53694</v>
      </c>
      <c r="E201" s="8">
        <v>18000</v>
      </c>
      <c r="F201" s="8">
        <v>0</v>
      </c>
      <c r="G201" s="8">
        <v>0</v>
      </c>
    </row>
    <row r="202" spans="1:7" ht="16.5" thickTop="1" thickBot="1">
      <c r="A202" s="27">
        <v>34</v>
      </c>
      <c r="B202" s="12" t="s">
        <v>31</v>
      </c>
      <c r="C202" s="8">
        <v>22</v>
      </c>
      <c r="D202" s="8">
        <v>110</v>
      </c>
      <c r="E202" s="8">
        <v>1000</v>
      </c>
      <c r="F202" s="8">
        <v>0</v>
      </c>
      <c r="G202" s="8">
        <v>0</v>
      </c>
    </row>
    <row r="203" spans="1:7" ht="16.5" thickTop="1" thickBot="1">
      <c r="A203" s="27">
        <v>42</v>
      </c>
      <c r="B203" s="12" t="s">
        <v>35</v>
      </c>
      <c r="C203" s="8">
        <v>0</v>
      </c>
      <c r="D203" s="8">
        <v>245674</v>
      </c>
      <c r="E203" s="8">
        <v>100000</v>
      </c>
      <c r="F203" s="8">
        <v>0</v>
      </c>
      <c r="G203" s="8">
        <v>0</v>
      </c>
    </row>
    <row r="204" spans="1:7" ht="15.75" thickTop="1">
      <c r="A204" s="30"/>
      <c r="B204" s="19"/>
      <c r="C204" s="20"/>
      <c r="D204" s="20"/>
      <c r="E204" s="21"/>
      <c r="F204" s="21"/>
      <c r="G204" s="21"/>
    </row>
    <row r="205" spans="1:7">
      <c r="C205" s="4"/>
      <c r="D205" s="4"/>
      <c r="E205" s="4"/>
      <c r="F205" s="4"/>
      <c r="G205" s="4"/>
    </row>
    <row r="206" spans="1:7">
      <c r="C206" s="4"/>
      <c r="D206" s="4"/>
      <c r="E206" s="4"/>
      <c r="F206" s="4"/>
      <c r="G206" s="4"/>
    </row>
    <row r="207" spans="1:7">
      <c r="C207" s="4"/>
      <c r="D207" s="4"/>
      <c r="E207" s="4"/>
      <c r="F207" s="4"/>
      <c r="G207" s="4"/>
    </row>
    <row r="208" spans="1:7">
      <c r="C208" s="4"/>
      <c r="D208" s="4"/>
      <c r="E208" s="35" t="s">
        <v>72</v>
      </c>
      <c r="F208" s="4"/>
      <c r="G208" s="4"/>
    </row>
    <row r="209" spans="2:7">
      <c r="C209" s="4"/>
      <c r="D209" s="4"/>
      <c r="E209" s="35" t="s">
        <v>73</v>
      </c>
      <c r="F209" s="4"/>
      <c r="G209" s="4"/>
    </row>
    <row r="210" spans="2:7">
      <c r="C210" s="4"/>
      <c r="D210" s="4"/>
      <c r="E210" s="4"/>
      <c r="F210" s="4"/>
      <c r="G210" s="4"/>
    </row>
    <row r="211" spans="2:7">
      <c r="C211" s="4"/>
      <c r="D211" s="4"/>
      <c r="E211" s="4"/>
      <c r="F211" s="4"/>
      <c r="G211" s="4"/>
    </row>
    <row r="212" spans="2:7">
      <c r="C212" s="4"/>
      <c r="D212" s="4"/>
      <c r="E212" s="4"/>
      <c r="F212" s="4"/>
      <c r="G212" s="4"/>
    </row>
    <row r="213" spans="2:7">
      <c r="B213" s="34" t="s">
        <v>70</v>
      </c>
      <c r="C213" s="4"/>
      <c r="D213" s="4"/>
      <c r="E213" s="4"/>
      <c r="F213" s="4"/>
      <c r="G213" s="4"/>
    </row>
    <row r="214" spans="2:7">
      <c r="B214" s="34" t="s">
        <v>71</v>
      </c>
      <c r="C214" s="4"/>
      <c r="D214" s="4"/>
      <c r="E214" s="4"/>
      <c r="F214" s="4"/>
      <c r="G214" s="4"/>
    </row>
    <row r="215" spans="2:7">
      <c r="C215" s="4"/>
      <c r="D215" s="4"/>
      <c r="E215" s="4"/>
      <c r="F215" s="4"/>
      <c r="G215" s="4"/>
    </row>
  </sheetData>
  <mergeCells count="2">
    <mergeCell ref="B4:F4"/>
    <mergeCell ref="B1:F3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  <headerFooter>
    <oddFooter>&amp;LIzrada: Fućak Ljiljana;
13.12.2025.&amp;C&amp;F&amp;R&amp;P/&amp;N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2444_SuRi_posebni dio_PFP2628</vt:lpstr>
      <vt:lpstr>'2444_SuRi_posebni dio_PFP2628'!Ispis_naslova</vt:lpstr>
      <vt:lpstr>'2444_SuRi_posebni dio_PFP2628'!Podrucje_ispisa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Ljiljana Fućak</dc:creator>
  <cp:keywords/>
  <dc:description/>
  <cp:lastModifiedBy>Ivan Cerović</cp:lastModifiedBy>
  <cp:revision/>
  <dcterms:created xsi:type="dcterms:W3CDTF">2025-12-13T08:30:51Z</dcterms:created>
  <dcterms:modified xsi:type="dcterms:W3CDTF">2025-12-24T10:25:36Z</dcterms:modified>
  <cp:category/>
  <cp:contentStatus/>
</cp:coreProperties>
</file>